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A54CDCCA-13FD-4040-BC5A-C7C8C7A34029}"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介護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介護会計歳出!$A$1:$AU$103</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介護会計歳出!$A$1:$AB$103</definedName>
    <definedName name="_xlnm.Print_Area" localSheetId="3">'入力用 (ブランク)'!$A$1:$AQ$13</definedName>
    <definedName name="_xlnm.Print_Area" localSheetId="0">'入力用 (書き方例)'!$A$1:$AR$13</definedName>
    <definedName name="_xlnm.Print_Titles" localSheetId="1">介護会計歳出!$1:$1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103" i="2" l="1"/>
  <c r="T103" i="2"/>
  <c r="S103" i="2"/>
  <c r="AB98" i="2"/>
  <c r="T98" i="2"/>
  <c r="S98" i="2"/>
  <c r="AB95" i="2"/>
  <c r="T95" i="2"/>
  <c r="S95" i="2"/>
  <c r="AB3" i="2" l="1"/>
  <c r="AB4" i="2"/>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6" i="2"/>
  <c r="AB97" i="2"/>
  <c r="AB99" i="2"/>
  <c r="AB100" i="2"/>
  <c r="AB101" i="2"/>
  <c r="AB102"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6" i="2"/>
  <c r="T97" i="2"/>
  <c r="T99" i="2"/>
  <c r="T100" i="2"/>
  <c r="T101" i="2"/>
  <c r="T102" i="2"/>
  <c r="S3" i="2" l="1"/>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6" i="2"/>
  <c r="S97" i="2"/>
  <c r="S99" i="2"/>
  <c r="S100" i="2"/>
  <c r="S101" i="2"/>
  <c r="S102" i="2"/>
  <c r="S2" i="2"/>
  <c r="T2" i="2"/>
  <c r="AB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<sst xmlns="http://schemas.openxmlformats.org/spreadsheetml/2006/main" count="6751" uniqueCount="742">
  <si>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</si>
  <si>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</si>
  <si>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</si>
  <si>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</si>
  <si>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</si>
  <si>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</si>
  <si>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</si>
  <si>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</si>
  <si>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</si>
  <si>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</si>
  <si>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</si>
  <si>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</si>
  <si>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</si>
  <si>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</si>
  <si>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</si>
  <si>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</si>
  <si>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</si>
  <si>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</si>
  <si>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</si>
  <si>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</si>
  <si>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</si>
  <si>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</si>
  <si>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</si>
  <si>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</si>
  <si>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</si>
  <si>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</si>
  <si>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</si>
  <si>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</si>
  <si>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</si>
  <si>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</si>
  <si>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</si>
  <si>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</si>
  <si>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</si>
  <si>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</si>
  <si>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</si>
  <si>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</si>
  <si>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</si>
  <si>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</si>
  <si>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</si>
  <si>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</si>
  <si>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</si>
  <si>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</si>
  <si>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</si>
  <si>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</si>
  <si>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</si>
  <si>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</si>
  <si>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</si>
  <si>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</si>
  <si>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</si>
  <si>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</si>
  <si>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</si>
  <si>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</si>
  <si>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</si>
  <si>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</si>
  <si>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</si>
  <si>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</si>
  <si>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</si>
  <si>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</si>
  <si>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</si>
  <si>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</si>
  <si>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</si>
  <si>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</si>
  <si>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</si>
  <si>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</si>
  <si>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</si>
  <si>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</si>
  <si>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</si>
  <si>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</si>
  <si>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</si>
  <si>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</si>
  <si>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</si>
  <si>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</si>
  <si>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</si>
  <si>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</si>
  <si>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</si>
  <si>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</si>
  <si>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</si>
  <si>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</si>
  <si>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</si>
  <si>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</si>
  <si>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</si>
  <si>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</si>
  <si>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</si>
  <si>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</si>
  <si>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</si>
  <si>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</si>
  <si>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</si>
  <si>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</si>
  <si>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</si>
  <si>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</si>
  <si>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</si>
  <si>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</si>
  <si>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</si>
  <si>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</si>
  <si>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</si>
  <si>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</si>
  <si>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</si>
  <si>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</si>
  <si>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</si>
  <si>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</si>
  <si>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</si>
  <si>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</si>
  <si>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</si>
  <si>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</si>
  <si>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</si>
  <si>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</si>
  <si>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</si>
  <si>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</si>
  <si>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</si>
  <si>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</si>
  <si>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</si>
  <si>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</si>
  <si>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</si>
  <si>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</si>
  <si>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</si>
  <si>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</si>
  <si>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</si>
  <si>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</si>
  <si>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</si>
  <si>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</si>
  <si>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</si>
  <si>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</si>
  <si>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</si>
  <si>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</si>
  <si>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</si>
  <si>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</si>
  <si>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</si>
  <si>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</si>
  <si>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</si>
  <si>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</si>
  <si>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</si>
  <si>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</si>
  <si>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</si>
  <si>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</si>
  <si>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</si>
  <si>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</si>
  <si>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</si>
  <si>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</si>
  <si>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</si>
  <si>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</si>
  <si>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</si>
  <si>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</si>
  <si>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</si>
  <si>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</si>
  <si>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</si>
  <si>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</si>
  <si>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</si>
  <si>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</si>
  <si>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</si>
  <si>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</si>
  <si>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</si>
  <si>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</si>
  <si>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</si>
  <si>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</si>
  <si>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</si>
  <si>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</si>
  <si>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</si>
  <si>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</si>
  <si>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</si>
  <si>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</si>
  <si>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</si>
  <si>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</si>
  <si>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</si>
  <si>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</si>
  <si>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</si>
  <si>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</si>
  <si>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</si>
  <si>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</si>
  <si>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</si>
  <si>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</si>
  <si>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</si>
  <si>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</si>
  <si>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</si>
  <si>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</si>
  <si>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</si>
  <si>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</si>
  <si>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</si>
  <si>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</si>
  <si>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</si>
  <si>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</si>
  <si>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</si>
  <si>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</si>
  <si>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</si>
  <si>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</si>
  <si>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</si>
  <si>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</si>
  <si>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</si>
  <si>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</si>
  <si>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</si>
  <si>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</si>
  <si>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</si>
  <si>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</si>
  <si>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</si>
  <si>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</si>
  <si>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</si>
  <si>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</si>
  <si>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</si>
  <si>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</si>
  <si>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</si>
  <si>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</si>
  <si>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</si>
  <si>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</si>
  <si>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</si>
  <si>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</si>
  <si>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</si>
  <si>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</si>
  <si>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</si>
  <si>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</si>
  <si>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</si>
  <si>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</si>
  <si>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</si>
  <si>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</si>
  <si>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</si>
  <si>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</si>
  <si>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</si>
  <si>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</si>
  <si>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</si>
  <si>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</si>
  <si>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</si>
  <si>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</si>
  <si>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</si>
  <si>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</si>
  <si>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</si>
  <si>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</si>
  <si>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</si>
  <si>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</si>
  <si>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</si>
  <si>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</si>
  <si>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</si>
  <si>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</si>
  <si>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</si>
  <si>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</si>
  <si>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</si>
  <si>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</si>
  <si>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</si>
  <si>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</si>
  <si>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</si>
  <si>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</si>
  <si>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</si>
  <si>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</si>
  <si>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</si>
  <si>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</si>
  <si>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</si>
  <si>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</si>
  <si>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</si>
  <si>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</si>
  <si>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</si>
  <si>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</si>
  <si>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</si>
  <si>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</si>
  <si>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</si>
  <si>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</si>
  <si>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</si>
  <si>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</si>
  <si>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</si>
  <si>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</si>
  <si>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</si>
  <si>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</si>
  <si>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</si>
  <si>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</si>
  <si>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</si>
  <si>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</si>
  <si>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</si>
  <si>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</si>
  <si>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</si>
  <si>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</si>
  <si>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</si>
  <si>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</si>
  <si>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</si>
  <si>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</si>
  <si>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</si>
  <si>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</si>
  <si>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</si>
  <si>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</si>
  <si>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</si>
  <si>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</si>
  <si>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</si>
  <si>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</si>
  <si>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</si>
  <si>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</si>
  <si>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</si>
  <si>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</si>
  <si>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</si>
  <si>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</si>
  <si>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</si>
  <si>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</si>
  <si>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</si>
  <si>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</si>
  <si>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</si>
  <si>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</si>
  <si>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</si>
  <si>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</si>
  <si>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</si>
  <si>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</si>
  <si>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</si>
  <si>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</si>
  <si>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</si>
  <si>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</si>
  <si>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</si>
  <si>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</si>
  <si>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</si>
  <si>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</si>
  <si>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</si>
  <si>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</si>
  <si>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</si>
  <si>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</si>
  <si>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</si>
  <si>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</si>
  <si>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</si>
  <si>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</si>
  <si>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</si>
  <si>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</si>
  <si>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</si>
  <si>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</si>
  <si>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</si>
  <si>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</si>
  <si>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</si>
  <si>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</si>
  <si>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</si>
  <si>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</si>
  <si>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</si>
  <si>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</si>
  <si>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</si>
  <si>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</si>
  <si>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</si>
  <si>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</si>
  <si>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</si>
  <si>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</si>
  <si>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</si>
  <si>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</si>
  <si>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</si>
  <si>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</si>
  <si>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</si>
  <si>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</si>
  <si>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</si>
  <si>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</si>
  <si>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</si>
  <si>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</si>
  <si>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</si>
  <si>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</si>
  <si>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</si>
  <si>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</si>
  <si>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</si>
  <si>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</si>
  <si>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</si>
  <si>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</si>
  <si>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</si>
  <si>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</si>
  <si>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</si>
  <si>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</si>
  <si>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</si>
  <si>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</si>
  <si>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</si>
  <si>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</si>
  <si>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</si>
  <si>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</si>
  <si>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</si>
  <si>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</si>
  <si>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</si>
  <si>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</si>
  <si>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</si>
  <si>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</si>
  <si>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</si>
  <si>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</si>
  <si>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</si>
  <si>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</si>
  <si>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</si>
  <si>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</si>
  <si>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</si>
  <si>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</si>
  <si>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</si>
  <si>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</si>
  <si>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</si>
  <si>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</si>
  <si>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</si>
  <si>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</si>
  <si>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</si>
  <si>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</si>
  <si>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</si>
  <si>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</si>
  <si>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</si>
  <si>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</si>
  <si>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</si>
  <si>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</si>
  <si>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</si>
  <si>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</si>
  <si>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</si>
  <si>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</si>
  <si>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</si>
  <si>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</si>
  <si>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</si>
  <si>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</si>
  <si>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</si>
  <si>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</si>
  <si>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</si>
  <si>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</si>
  <si>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</si>
  <si>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</si>
  <si>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</si>
  <si>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</si>
  <si>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</si>
  <si>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</si>
  <si>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</si>
  <si>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</si>
  <si>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</si>
  <si>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</si>
  <si>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</si>
  <si>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</si>
  <si>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</si>
  <si>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</si>
  <si>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</si>
  <si>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</si>
  <si>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</si>
  <si>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</si>
  <si>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</si>
  <si>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</si>
  <si>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</si>
  <si>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</si>
  <si>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</si>
  <si>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</si>
  <si>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</si>
  <si>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</si>
  <si>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</si>
  <si>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</si>
  <si>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</si>
  <si>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</si>
  <si>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</si>
  <si>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</si>
  <si>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</si>
  <si>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</si>
  <si>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</si>
  <si>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</si>
  <si>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</si>
  <si>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</si>
  <si>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</si>
  <si>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</si>
  <si>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</si>
  <si>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</si>
  <si>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</si>
  <si>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</si>
  <si>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</si>
  <si>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</si>
  <si>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</si>
  <si>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</si>
  <si>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</si>
  <si>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</si>
  <si>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</si>
  <si>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</si>
  <si>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</si>
  <si>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</si>
  <si>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</si>
  <si>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</si>
  <si>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</si>
  <si>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</si>
  <si>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</si>
  <si>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</si>
  <si>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</si>
  <si>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</si>
  <si>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</si>
  <si>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</si>
  <si>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</si>
  <si>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</si>
  <si>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</si>
  <si>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</si>
  <si>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</si>
  <si>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</si>
  <si>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</si>
  <si>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</si>
  <si>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</si>
  <si>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</si>
  <si>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</si>
  <si>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</si>
  <si>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</si>
  <si>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</si>
  <si>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</si>
  <si>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</si>
  <si>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</si>
  <si>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</si>
  <si>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</si>
  <si>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</si>
  <si>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</si>
  <si>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</si>
  <si>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</si>
  <si>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</si>
  <si>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</si>
  <si>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</si>
  <si>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</si>
  <si>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</si>
  <si>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</si>
  <si>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</si>
  <si>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</si>
  <si>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</si>
  <si>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</si>
  <si>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</si>
  <si>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</si>
  <si>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</si>
  <si>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</si>
  <si>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</si>
  <si>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</si>
  <si>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</si>
  <si>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</si>
  <si>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</si>
  <si>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</si>
  <si>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</si>
  <si>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</si>
  <si>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</si>
  <si>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</si>
  <si>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</si>
  <si>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</si>
  <si>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</si>
  <si>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</si>
  <si>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</si>
  <si>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</si>
  <si>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</si>
  <si>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</si>
  <si>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</si>
  <si>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</si>
  <si>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</si>
  <si>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</si>
  <si>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</si>
  <si>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</si>
  <si>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</si>
  <si>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</si>
  <si>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</si>
  <si>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</si>
  <si>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</si>
  <si>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</si>
  <si>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</si>
  <si>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</si>
  <si>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</si>
  <si>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</si>
  <si>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</si>
  <si>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</si>
  <si>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</si>
  <si>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</si>
  <si>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</si>
  <si>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</si>
  <si>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</si>
  <si>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</si>
  <si>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</si>
  <si>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</si>
  <si>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支出済額前年差</t>
    <rPh sb="4" eb="7">
      <t>ゼンネンサ</t>
    </rPh>
    <phoneticPr fontId="3"/>
  </si>
  <si>
    <t>執行率2023</t>
    <rPh sb="0" eb="3">
      <t>シッコウリツ</t>
    </rPh>
    <phoneticPr fontId="3"/>
  </si>
  <si>
    <t>単位支出額</t>
    <rPh sb="0" eb="5">
      <t>タンイシシュツガク</t>
    </rPh>
    <phoneticPr fontId="3"/>
  </si>
  <si>
    <t>職員人件費（介護）</t>
  </si>
  <si>
    <t>健康長寿課</t>
  </si>
  <si>
    <t>介護保険特別会計の事務執行に係る職員４名分の人件費</t>
  </si>
  <si>
    <t>一般職給料</t>
  </si>
  <si>
    <t>001</t>
  </si>
  <si>
    <t>扶養手当</t>
  </si>
  <si>
    <t>002</t>
  </si>
  <si>
    <t>管理職手当</t>
  </si>
  <si>
    <t>004</t>
  </si>
  <si>
    <t>住居手当</t>
  </si>
  <si>
    <t>005</t>
  </si>
  <si>
    <t>通勤手当</t>
  </si>
  <si>
    <t>期末手当</t>
  </si>
  <si>
    <t>勤勉手当</t>
  </si>
  <si>
    <t>退職手当等</t>
  </si>
  <si>
    <t>職員共済負担金</t>
  </si>
  <si>
    <t>公務災害負担金</t>
  </si>
  <si>
    <t>介護保険管理事業</t>
  </si>
  <si>
    <t>介護保険事業の運営に必要な事務経費</t>
  </si>
  <si>
    <t>介護保険に係る職員の出張旅費</t>
  </si>
  <si>
    <t>オンライン会議への切り替え等によるもの</t>
  </si>
  <si>
    <t>R4は執行なし</t>
  </si>
  <si>
    <t>保険料チラシ用紙（A4コピー用紙）</t>
  </si>
  <si>
    <t>予算どおり執行</t>
  </si>
  <si>
    <t>ほぼ前年同額</t>
  </si>
  <si>
    <t>ハンドブック1,000部・冊子500部の作成</t>
  </si>
  <si>
    <t>R5は第9期介護保険事業計画の作成年であったため、パンフレット等を更新したもの</t>
  </si>
  <si>
    <t>郵送料（保険証等/給付費関係/認定調査）</t>
  </si>
  <si>
    <t>国保連合会共同電算委託料</t>
  </si>
  <si>
    <t>かながわ福祉サービス振興会負担金</t>
  </si>
  <si>
    <t>介護保険指定機関等管理システム運用等負担金</t>
  </si>
  <si>
    <t>介護保険指定機関等管理システム運用等負担金（神奈川県に納付）</t>
  </si>
  <si>
    <t>システム改修に係る負担季が想定より安価であった。</t>
  </si>
  <si>
    <t>システム改修費の差異</t>
  </si>
  <si>
    <t>神奈川県町村情報システム共同事業組合負担金</t>
  </si>
  <si>
    <t>介護保険賦課徴収事業</t>
  </si>
  <si>
    <t>介護保険料の賦課及び徴収に係る費用</t>
  </si>
  <si>
    <t>介護保険料に係る手数料（口座振替・コンビニ収納）</t>
  </si>
  <si>
    <t>ほぼ前年どおり</t>
  </si>
  <si>
    <t>介護認定審査事業</t>
  </si>
  <si>
    <t>介護保険認定に必要な、認定審査会に要する費用、認定調査に係る費用、主治医意見書取得に係る手数料</t>
  </si>
  <si>
    <t>介護認定審査会委員報酬</t>
  </si>
  <si>
    <t>介護保険認定審査会委員報酬（医師2名・その他医院5名）</t>
  </si>
  <si>
    <t>R5-22回開催（440件）、R4-21回開催（357件）</t>
  </si>
  <si>
    <t>該当なし</t>
  </si>
  <si>
    <t>認定調査に係る職員の旅費</t>
  </si>
  <si>
    <t>ほほ前年なみ</t>
  </si>
  <si>
    <t>主治医意見書取得に係る手数料</t>
  </si>
  <si>
    <t>R5-454件、R4-365件</t>
  </si>
  <si>
    <t>訪問調査委託料</t>
  </si>
  <si>
    <t>R5-110件、R4-105件の実績の他、単価変更による</t>
  </si>
  <si>
    <t>認定調査に係る有料道路通行料</t>
  </si>
  <si>
    <t>R4は該当なし</t>
  </si>
  <si>
    <t>認定調査に係る駐車場使用料</t>
  </si>
  <si>
    <t>介護保険事業計画及び高齢者保健福祉計画の策定事業</t>
  </si>
  <si>
    <t>介護保険計画策定アンケート調査委託料</t>
  </si>
  <si>
    <t>第9期介護保険事業計画・高齢者保健福祉計画策定に係るアンケート調査委託事業</t>
  </si>
  <si>
    <t>R5は該当なし</t>
  </si>
  <si>
    <t>R4で執行済み</t>
  </si>
  <si>
    <t>介護保険計画策定委託料</t>
  </si>
  <si>
    <t>第9期介護保険事業計画・高齢者保健福祉計画策定委託事業</t>
  </si>
  <si>
    <t>介護サービス等給付事業</t>
  </si>
  <si>
    <t>介護サービス等に係る国保連への審査支払手数料</t>
  </si>
  <si>
    <t>審査件数　R5-12,976件、R4-12,875件</t>
  </si>
  <si>
    <t>介護サービス等給付費負担金</t>
  </si>
  <si>
    <t>介護サービス等給付費</t>
  </si>
  <si>
    <t>給付件数　R5-11,701件、R4-11,716件</t>
  </si>
  <si>
    <t>介護予防サービス等給付負担金</t>
  </si>
  <si>
    <t>介護予防サービス等給付費</t>
  </si>
  <si>
    <t>給付件数　R5-1,319件、R4-1,249件</t>
  </si>
  <si>
    <t>高額介護サービス等費負担金</t>
  </si>
  <si>
    <t>高額介護サービス等費</t>
  </si>
  <si>
    <t>給付件数　R5-1,513件、R4-1,484件</t>
  </si>
  <si>
    <t>高額医療合算介護サービス等費負担金</t>
  </si>
  <si>
    <t>高額医療合算介護サービス等費</t>
  </si>
  <si>
    <t>給付件数　R5-79件、R4-97件</t>
  </si>
  <si>
    <t>特定入所者介護サービス費等負担金</t>
  </si>
  <si>
    <t>特定入所者介護サービス費</t>
  </si>
  <si>
    <t>給付件数　R5-560件、R4-610件</t>
  </si>
  <si>
    <t>介護予防・日常生活支援総合事業</t>
  </si>
  <si>
    <t>高齢者の介護予防を目的に要支援者が利用する各種介護予防サービス(訪問型、通所型等)
の国保連への支出や町が行う各種介護予防教室運営、評価等事業(人件費含む)及び町社会
福祉協議会に委託し、町内で展開している「地域サロン」運営を行う。</t>
  </si>
  <si>
    <t>会計年度任用職員（看護師１名、９ヶ月分）に係る報酬</t>
  </si>
  <si>
    <t>今年度は別事業に計上</t>
  </si>
  <si>
    <t>時間外手当</t>
  </si>
  <si>
    <t>期末手当（会計年度任用職員）</t>
  </si>
  <si>
    <t>会計年度任用職員（看護師１名、6月期末・12月期末）に係る報酬</t>
  </si>
  <si>
    <t>給与の基準通り執行</t>
  </si>
  <si>
    <t>80</t>
  </si>
  <si>
    <t>081</t>
  </si>
  <si>
    <t>雇用保険料</t>
  </si>
  <si>
    <t>会計年度任用職員（看護師１名）に係る雇用保険料</t>
  </si>
  <si>
    <t>一般介護予防事業講師謝礼</t>
  </si>
  <si>
    <t>介護予防教室（運動教室）の開催に係る講師謝礼</t>
  </si>
  <si>
    <t>開催回数　R5-23回、R4-28回　　※R4はコロナ対応のため１回当たりの人数制限を行い開催回数を増やして対応していたため開催数が多い</t>
  </si>
  <si>
    <t>一般介護予防事業消耗品費</t>
  </si>
  <si>
    <t>ほぼ前年なみ</t>
  </si>
  <si>
    <t>審査支払手数料</t>
  </si>
  <si>
    <t>介護予防給付等に係る国保連への審査支払手数料</t>
  </si>
  <si>
    <t>66</t>
  </si>
  <si>
    <t>066</t>
  </si>
  <si>
    <t>一般介護予防事業日々雇用・参加者保険</t>
  </si>
  <si>
    <t>介護予防教室委託料</t>
  </si>
  <si>
    <t>介護予防教室委託料（らくらく運動機能向上教室・お達者教室）</t>
  </si>
  <si>
    <t>ＡＥＤ借上料</t>
  </si>
  <si>
    <t>ＡＥＤ借上料（１台・長期継続契約）</t>
  </si>
  <si>
    <t>訪問型サービス費</t>
  </si>
  <si>
    <t>給付件数　R5-223件、R4-232件</t>
  </si>
  <si>
    <t>通所型サービス費</t>
  </si>
  <si>
    <t>給付件数　R5-439件、R4-409件</t>
  </si>
  <si>
    <t>介護予防ケアマネジメント費</t>
  </si>
  <si>
    <t>給付件数　R5-481件、R4-494件</t>
  </si>
  <si>
    <t>地域介護予防活動支援事業補助金</t>
  </si>
  <si>
    <t>支え合い、分かち合い事業運営補助金（サロン開催費用・燃料費・消耗品費・通信運搬費）社会福祉協議会へ</t>
  </si>
  <si>
    <t>前年同額</t>
  </si>
  <si>
    <t>地域包括支援事業</t>
  </si>
  <si>
    <t>地域包括支援センターの運営費（社会福祉士１名・保健師１名の人件費）、地域包括ケアシステムの構築を行う事業（在宅医療・介護連携推進事業、生活支援サービス体制整備事業及び認知症総合支援事業)、成年後見制度利用支援事業、介護給付費適正化事業、家族介護支援事業及び認知症サポーター等養成事業</t>
  </si>
  <si>
    <t>地域包括支援センター運営協議会委員報酬</t>
  </si>
  <si>
    <t>地域包括支援センター運営協議会委員報酬（年３回実施）</t>
  </si>
  <si>
    <t>運営協議会出席委員に出席実績で支給するため</t>
  </si>
  <si>
    <t>介護保険事業計画の策定年度でもあったため開催回数が多かった</t>
  </si>
  <si>
    <t>成年後見人報償費（施設入所2名分）</t>
  </si>
  <si>
    <t>対象者　R5-2名、R4-2人　対象月数の違いによる</t>
  </si>
  <si>
    <t>多職種共同研修医師講師謝礼</t>
  </si>
  <si>
    <t>多職種共同研修医師講師謝礼　１市３町で共同開催（当町負担分）</t>
  </si>
  <si>
    <t>３回開催予定が２回となったため</t>
  </si>
  <si>
    <t>認知症初期集中支援推進事業サポート医謝礼</t>
  </si>
  <si>
    <t xml:space="preserve"> 1市3町（認知症初期集中支援推進事業/認知症地域支援・ケア向上事業）サポート医謝礼</t>
  </si>
  <si>
    <t>開催実績による（医師1人1回＠2,000円）</t>
  </si>
  <si>
    <t>認知症サポーター養成講座講師等謝礼</t>
  </si>
  <si>
    <t>認知症普及講座・高齢者体験機器借上謝礼</t>
  </si>
  <si>
    <t>成人向け認知症サポーター養成講座を開催しなかったため。中学生向けは開催</t>
  </si>
  <si>
    <t>R4はコロナで未実施</t>
  </si>
  <si>
    <t>R5に支出がないため</t>
  </si>
  <si>
    <t>地域包括職員訪問用車両等ガソリン代（86-62）</t>
  </si>
  <si>
    <t>地域包括職員訪問用車検代</t>
  </si>
  <si>
    <t>R4が車検のため</t>
  </si>
  <si>
    <t>通信運搬費（郵送料）</t>
  </si>
  <si>
    <t>地域包括支援センター運営協議会資料送付等が多かったため</t>
  </si>
  <si>
    <t>成年後見制度申請時の医師鑑定料</t>
  </si>
  <si>
    <t>成年後見制度対象者　R5-2名、R4-0名</t>
  </si>
  <si>
    <t>62</t>
  </si>
  <si>
    <t>062</t>
  </si>
  <si>
    <t>自動車保険料</t>
  </si>
  <si>
    <t>地域包括職員訪問用自動車保険料</t>
  </si>
  <si>
    <t>R5は車検年度でないため、自賠責保険がないため</t>
  </si>
  <si>
    <t>システム移行作業委託料</t>
  </si>
  <si>
    <t>介護保険システム移行作業委託</t>
  </si>
  <si>
    <t>R4に実施済み</t>
  </si>
  <si>
    <t>給付費通知発送委託料</t>
  </si>
  <si>
    <t>介護保険給付通知作成委託料（国保連）</t>
  </si>
  <si>
    <t>地域包括支援センターシステムソフトリース料</t>
  </si>
  <si>
    <t>地域包括委支援センターシステムソフトリース料</t>
  </si>
  <si>
    <t>認知症施策広域事業負担金</t>
  </si>
  <si>
    <t>認知症を認知しよう会運営負担金（１市３町）</t>
  </si>
  <si>
    <t>若年性認知症施策広域事業負担金</t>
  </si>
  <si>
    <t>　一市三町若年性認知症を考える会負担金</t>
  </si>
  <si>
    <t>医師会（在宅医療・介護連携相談窓口）運営補助金</t>
  </si>
  <si>
    <t>支え合い、分かち合い体制づくり委員会運営補助金</t>
  </si>
  <si>
    <t>支え合い、分かち合い体制づくり委員会運営補助金（社会福祉協議会・人件費）</t>
  </si>
  <si>
    <t>19</t>
  </si>
  <si>
    <t>扶助費</t>
  </si>
  <si>
    <t>家族介護支援対策（介護用品支給）</t>
  </si>
  <si>
    <t>対象者：４名　　※1人当り年3回が限度</t>
  </si>
  <si>
    <t>対象者：３名　　※1人当り年3回が限度</t>
  </si>
  <si>
    <t>26</t>
  </si>
  <si>
    <t>自動車重量税</t>
  </si>
  <si>
    <t>地域包括職員訪問用自動車重量税</t>
  </si>
  <si>
    <t>R4が車検のであったため</t>
  </si>
  <si>
    <t>印紙代</t>
  </si>
  <si>
    <t>成年後見制度申立時時</t>
  </si>
  <si>
    <t>実績による</t>
  </si>
  <si>
    <t>介護保険給付費支払基金積立事業</t>
  </si>
  <si>
    <t>介護給付費の急増等不足の事態に備え、介護保険事業の安定的な運営を確保するため、当該年度介護給付費の事業費確定による介護保険料収入額及び基金繰入金の充当残額を翌年度に繰り越して介護給付費積立金に積立を行うもの。</t>
  </si>
  <si>
    <t>介護保険給付費支払基金積立金</t>
  </si>
  <si>
    <t>予定どおり積立</t>
  </si>
  <si>
    <t>22</t>
  </si>
  <si>
    <t>第１号被保険者保険料過誤納金還付金事業（保険料還付金）</t>
  </si>
  <si>
    <t>保険料に過誤納等が発生した場合の還付金（年度を越えたもの）</t>
  </si>
  <si>
    <t>保険料還付金</t>
  </si>
  <si>
    <t>還付件数　R5-111件、R4-30件</t>
  </si>
  <si>
    <t>国庫支出金等過年度返還金事業</t>
  </si>
  <si>
    <t>国庫支出金・県費支出金・支払基金支出金の法定負担分をそれぞれ精算返還するもの</t>
  </si>
  <si>
    <t>国庫支出金等過年度返還金</t>
  </si>
  <si>
    <t>概算交付と実績との差異によるもの</t>
  </si>
  <si>
    <t>一般会計繰出事業</t>
  </si>
  <si>
    <t>事務費他町の法定負担分としての繰入金を精算して一般会計に返金するもの</t>
  </si>
  <si>
    <t>27</t>
  </si>
  <si>
    <t>一般会計繰出金</t>
  </si>
  <si>
    <t>皆増</t>
  </si>
  <si>
    <t>皆減</t>
  </si>
  <si>
    <t>-</t>
  </si>
  <si>
    <t>社会福祉士１名・保健師１名の人件費</t>
  </si>
  <si>
    <t>R4は積立なし</t>
  </si>
  <si>
    <t>町債償還利子</t>
  </si>
  <si>
    <t>国費・県費・納付金等の交付期日までの間、介護給付費の支払いに充当するための財源を一時的に借り入れることを想定した場合の利子
①　</t>
  </si>
  <si>
    <t>第１号被保険者保険料過誤納金還付金事業（保険料還付加算金）</t>
  </si>
  <si>
    <t>保険料還付加算金</t>
  </si>
  <si>
    <t>予備費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</si>
</sst>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quot;△&quot;#,##0"/>
    <numFmt numFmtId="178" formatCode="#,##0.0;&quot;△ &quot;#,##0.0"/>
    <numFmt numFmtId="179" formatCode="0_);[Red]\(0\)"/>
    <numFmt numFmtId="180"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00"/>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6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79"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80"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49" fontId="23" fillId="13" borderId="97" xfId="1" applyNumberFormat="1" applyFont="1" applyFill="1" applyBorder="1" applyAlignment="1">
      <alignment horizontal="right" vertical="center" shrinkToFit="1"/>
    </xf>
    <xf numFmtId="0" fontId="23" fillId="13" borderId="97" xfId="1" applyFont="1" applyFill="1" applyBorder="1" applyAlignment="1">
      <alignment horizontal="left" vertical="center" shrinkToFit="1"/>
    </xf>
    <xf numFmtId="176" fontId="23" fillId="13" borderId="97" xfId="2" applyNumberFormat="1" applyFont="1" applyFill="1" applyBorder="1" applyAlignment="1">
      <alignment horizontal="right" vertical="center" shrinkToFit="1"/>
    </xf>
    <xf numFmtId="38" fontId="23" fillId="13" borderId="97" xfId="3" applyFont="1" applyFill="1" applyBorder="1" applyAlignment="1">
      <alignment horizontal="right" vertical="center" shrinkToFit="1"/>
    </xf>
    <xf numFmtId="177" fontId="23" fillId="13" borderId="97" xfId="2" applyNumberFormat="1" applyFont="1" applyFill="1" applyBorder="1" applyAlignment="1">
      <alignment horizontal="right" vertical="center" shrinkToFit="1"/>
    </xf>
    <xf numFmtId="180" fontId="23" fillId="13" borderId="97" xfId="4" applyNumberFormat="1" applyFont="1" applyFill="1" applyBorder="1" applyAlignment="1">
      <alignment horizontal="right" vertical="center" shrinkToFit="1"/>
    </xf>
    <xf numFmtId="0" fontId="23" fillId="13" borderId="97" xfId="1" applyFont="1" applyFill="1" applyBorder="1" applyAlignment="1">
      <alignment horizontal="right" vertical="center" shrinkToFit="1"/>
    </xf>
    <xf numFmtId="0" fontId="23" fillId="10" borderId="97" xfId="1" applyFont="1" applyFill="1" applyBorder="1" applyAlignment="1">
      <alignment horizontal="left" vertical="center" shrinkToFit="1"/>
    </xf>
    <xf numFmtId="0" fontId="23" fillId="10" borderId="97" xfId="1" applyFont="1" applyFill="1" applyBorder="1" applyAlignment="1">
      <alignment horizontal="right" vertical="center" shrinkToFit="1"/>
    </xf>
    <xf numFmtId="0" fontId="23" fillId="15" borderId="88" xfId="1" applyFont="1" applyFill="1" applyBorder="1" applyAlignment="1">
      <alignment horizontal="center" vertical="center" shrinkToFit="1"/>
    </xf>
    <xf numFmtId="178" fontId="23" fillId="0" borderId="97" xfId="3" applyNumberFormat="1" applyFont="1" applyFill="1" applyBorder="1" applyAlignment="1">
      <alignment vertical="center" shrinkToFit="1"/>
    </xf>
    <xf numFmtId="178" fontId="23" fillId="0" borderId="97" xfId="1" applyNumberFormat="1" applyFont="1" applyFill="1" applyBorder="1" applyAlignment="1">
      <alignmen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2" fillId="7" borderId="0" xfId="1" applyFont="1" applyFill="1" applyAlignment="1">
      <alignment horizontal="center" vertical="center"/>
    </xf>
    <xf numFmtId="179" fontId="23" fillId="0" borderId="97" xfId="1" quotePrefix="1" applyNumberFormat="1" applyFont="1" applyBorder="1" applyAlignment="1">
      <alignment horizontal="right" vertical="center" shrinkToFit="1"/>
    </xf>
    <xf numFmtId="0" fontId="23" fillId="0" borderId="97" xfId="1" applyFont="1" applyBorder="1" applyAlignment="1">
      <alignment horizontal="left" vertical="center" shrinkToFit="1"/>
    </xf>
    <xf numFmtId="0" fontId="23" fillId="0" borderId="97" xfId="1" applyFont="1" applyBorder="1" applyAlignment="1">
      <alignment horizontal="right" vertical="center" shrinkToFit="1"/>
    </xf>
    <xf numFmtId="38" fontId="23" fillId="0" borderId="97" xfId="3" applyFont="1" applyBorder="1" applyAlignment="1">
      <alignment vertical="center" shrinkToFit="1"/>
    </xf>
    <xf numFmtId="0" fontId="23" fillId="0" borderId="97" xfId="1" applyFont="1" applyBorder="1" applyAlignment="1">
      <alignment vertical="center" shrinkToFi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29" t="s">
        <v>437</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216"/>
      <c r="AM1" s="216"/>
      <c r="AN1" s="216"/>
      <c r="AO1" s="216"/>
      <c r="AP1" s="216"/>
      <c r="AQ1" s="216"/>
      <c r="AR1" s="216"/>
    </row>
    <row r="2" spans="1:44" ht="14.25">
      <c r="A2" s="217" t="s">
        <v>438</v>
      </c>
      <c r="B2" s="242"/>
      <c r="C2" s="242"/>
      <c r="D2" s="243"/>
      <c r="E2" s="243"/>
      <c r="F2" s="243"/>
      <c r="G2" s="243"/>
      <c r="H2" s="243"/>
      <c r="I2" s="243"/>
      <c r="J2" s="243"/>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1"/>
      <c r="AJ2" s="331"/>
      <c r="AK2" s="331"/>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2" t="s">
        <v>242</v>
      </c>
      <c r="B150" s="332" t="s">
        <v>5</v>
      </c>
      <c r="C150" s="332" t="s">
        <v>5</v>
      </c>
      <c r="D150" s="332" t="s">
        <v>5</v>
      </c>
      <c r="E150" s="332" t="s">
        <v>5</v>
      </c>
      <c r="F150" s="332" t="s">
        <v>5</v>
      </c>
      <c r="G150" s="332" t="s">
        <v>5</v>
      </c>
      <c r="H150" s="332" t="s">
        <v>5</v>
      </c>
      <c r="I150" s="332"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27" t="s">
        <v>242</v>
      </c>
      <c r="B159" s="328" t="s">
        <v>5</v>
      </c>
      <c r="C159" s="328" t="s">
        <v>5</v>
      </c>
      <c r="D159" s="328" t="s">
        <v>5</v>
      </c>
      <c r="E159" s="328" t="s">
        <v>5</v>
      </c>
      <c r="F159" s="328" t="s">
        <v>5</v>
      </c>
      <c r="G159" s="328" t="s">
        <v>5</v>
      </c>
      <c r="H159" s="328" t="s">
        <v>5</v>
      </c>
      <c r="I159" s="328"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U103"/>
  <sheetViews>
    <sheetView tabSelected="1" view="pageBreakPreview" zoomScale="120" zoomScaleNormal="100" zoomScaleSheetLayoutView="120" workbookViewId="0">
      <pane xSplit="8" ySplit="1" topLeftCell="I42" activePane="bottomRight" state="frozen"/>
      <selection pane="topRight" activeCell="J1" sqref="J1"/>
      <selection pane="bottomLeft" activeCell="A4" sqref="A4"/>
      <selection pane="bottomRight" activeCell="O2" sqref="O2:O103"/>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4" width="2.625" style="298" customWidth="1"/>
    <col min="15" max="16" width="9" style="298" customWidth="1"/>
    <col min="17" max="18" width="4.625" style="298" customWidth="1"/>
    <col min="19" max="20" width="9" style="298" customWidth="1"/>
    <col min="21" max="23" width="30.375" style="299" customWidth="1"/>
    <col min="24" max="24" width="12.625" style="298" customWidth="1"/>
    <col min="25" max="28" width="5.625" style="298" customWidth="1"/>
    <col min="29" max="29" width="1.625" style="298" customWidth="1"/>
    <col min="30" max="45" width="9" style="297" customWidth="1"/>
    <col min="46" max="46" width="9.25" style="297" customWidth="1"/>
    <col min="47" max="47" width="12.375" style="297" customWidth="1"/>
    <col min="48" max="16384" width="9" style="297"/>
  </cols>
  <sheetData>
    <row r="1" spans="1:47" s="302" customFormat="1" ht="22.5" customHeight="1">
      <c r="A1" s="300" t="s">
        <v>480</v>
      </c>
      <c r="B1" s="300" t="s">
        <v>424</v>
      </c>
      <c r="C1" s="300" t="s">
        <v>425</v>
      </c>
      <c r="D1" s="300" t="s">
        <v>426</v>
      </c>
      <c r="E1" s="300" t="s">
        <v>434</v>
      </c>
      <c r="F1" s="300" t="s">
        <v>435</v>
      </c>
      <c r="G1" s="300" t="s">
        <v>436</v>
      </c>
      <c r="H1" s="300" t="s">
        <v>427</v>
      </c>
      <c r="I1" s="324" t="s">
        <v>512</v>
      </c>
      <c r="J1" s="300" t="s">
        <v>513</v>
      </c>
      <c r="K1" s="301" t="s">
        <v>514</v>
      </c>
      <c r="L1" s="301" t="s">
        <v>515</v>
      </c>
      <c r="M1" s="301" t="s">
        <v>516</v>
      </c>
      <c r="N1" s="301" t="s">
        <v>517</v>
      </c>
      <c r="O1" s="301" t="s">
        <v>519</v>
      </c>
      <c r="P1" s="301" t="s">
        <v>518</v>
      </c>
      <c r="Q1" s="301" t="s">
        <v>520</v>
      </c>
      <c r="R1" s="301" t="s">
        <v>521</v>
      </c>
      <c r="S1" s="301" t="s">
        <v>541</v>
      </c>
      <c r="T1" s="301" t="s">
        <v>542</v>
      </c>
      <c r="U1" s="324" t="s">
        <v>522</v>
      </c>
      <c r="V1" s="324" t="s">
        <v>524</v>
      </c>
      <c r="W1" s="324" t="s">
        <v>523</v>
      </c>
      <c r="X1" s="324" t="s">
        <v>536</v>
      </c>
      <c r="Y1" s="324" t="s">
        <v>537</v>
      </c>
      <c r="Z1" s="324" t="s">
        <v>538</v>
      </c>
      <c r="AA1" s="324" t="s">
        <v>539</v>
      </c>
      <c r="AB1" s="300" t="s">
        <v>543</v>
      </c>
      <c r="AC1" s="300" t="s">
        <v>461</v>
      </c>
      <c r="AD1" s="301" t="s">
        <v>462</v>
      </c>
      <c r="AE1" s="301" t="s">
        <v>463</v>
      </c>
      <c r="AF1" s="301" t="s">
        <v>464</v>
      </c>
      <c r="AG1" s="301" t="s">
        <v>532</v>
      </c>
      <c r="AH1" s="301" t="s">
        <v>540</v>
      </c>
      <c r="AI1" s="301" t="s">
        <v>467</v>
      </c>
      <c r="AJ1" s="301" t="s">
        <v>468</v>
      </c>
      <c r="AK1" s="301" t="s">
        <v>525</v>
      </c>
      <c r="AL1" s="301" t="s">
        <v>526</v>
      </c>
      <c r="AM1" s="301" t="s">
        <v>471</v>
      </c>
      <c r="AN1" s="301" t="s">
        <v>527</v>
      </c>
      <c r="AO1" s="301" t="s">
        <v>528</v>
      </c>
      <c r="AP1" s="301" t="s">
        <v>529</v>
      </c>
      <c r="AQ1" s="301" t="s">
        <v>530</v>
      </c>
      <c r="AR1" s="301" t="s">
        <v>531</v>
      </c>
      <c r="AS1" s="301" t="s">
        <v>533</v>
      </c>
      <c r="AT1" s="300" t="s">
        <v>534</v>
      </c>
      <c r="AU1" s="300" t="s">
        <v>535</v>
      </c>
    </row>
    <row r="2" spans="1:47" s="303" customFormat="1" ht="22.5" customHeight="1">
      <c r="A2" s="304">
        <v>2343010101000</v>
      </c>
      <c r="B2" s="315" t="s">
        <v>7</v>
      </c>
      <c r="C2" s="315" t="s">
        <v>7</v>
      </c>
      <c r="D2" s="315" t="s">
        <v>7</v>
      </c>
      <c r="E2" s="315" t="s">
        <v>5</v>
      </c>
      <c r="F2" s="315" t="s">
        <v>5</v>
      </c>
      <c r="G2" s="315" t="s">
        <v>5</v>
      </c>
      <c r="H2" s="316" t="s">
        <v>544</v>
      </c>
      <c r="I2" s="316" t="s">
        <v>545</v>
      </c>
      <c r="J2" s="316" t="s">
        <v>545</v>
      </c>
      <c r="K2" s="317">
        <v>23872000</v>
      </c>
      <c r="L2" s="317">
        <v>3760000</v>
      </c>
      <c r="M2" s="318">
        <v>0</v>
      </c>
      <c r="N2" s="318">
        <v>0</v>
      </c>
      <c r="O2" s="317">
        <v>27632000</v>
      </c>
      <c r="P2" s="317">
        <v>26871637</v>
      </c>
      <c r="Q2" s="317">
        <v>760363</v>
      </c>
      <c r="R2" s="317">
        <v>21111757</v>
      </c>
      <c r="S2" s="319">
        <f>P2-R2</f>
        <v>5759880</v>
      </c>
      <c r="T2" s="320">
        <f>P2/O2</f>
        <v>0.97248252026635784</v>
      </c>
      <c r="U2" s="306" t="s">
        <v>546</v>
      </c>
      <c r="V2" s="322"/>
      <c r="W2" s="322"/>
      <c r="X2" s="323"/>
      <c r="Y2" s="323"/>
      <c r="Z2" s="323"/>
      <c r="AA2" s="323"/>
      <c r="AB2" s="323" t="e">
        <f>P2/Z2</f>
        <v>#DIV/0!</v>
      </c>
      <c r="AC2" s="305"/>
      <c r="AD2" s="311">
        <v>26871637</v>
      </c>
      <c r="AE2" s="311">
        <v>26871637</v>
      </c>
      <c r="AF2" s="314">
        <v>0</v>
      </c>
      <c r="AG2" s="312">
        <v>97.248252026635782</v>
      </c>
      <c r="AH2" s="312">
        <v>2.7769593061684605</v>
      </c>
      <c r="AI2" s="311">
        <v>21614000</v>
      </c>
      <c r="AJ2" s="311">
        <v>-497000</v>
      </c>
      <c r="AK2" s="314">
        <v>0</v>
      </c>
      <c r="AL2" s="314">
        <v>0</v>
      </c>
      <c r="AM2" s="311">
        <v>21117000</v>
      </c>
      <c r="AN2" s="311">
        <v>21111757</v>
      </c>
      <c r="AO2" s="311">
        <v>21111757</v>
      </c>
      <c r="AP2" s="314">
        <v>0</v>
      </c>
      <c r="AQ2" s="311">
        <v>5243</v>
      </c>
      <c r="AR2" s="312">
        <v>99.975171662641472</v>
      </c>
      <c r="AS2" s="312">
        <v>2.2325485620142218</v>
      </c>
      <c r="AT2" s="312">
        <v>27.282807394950598</v>
      </c>
      <c r="AU2" s="312">
        <v>0.54441074415423873</v>
      </c>
    </row>
    <row r="3" spans="1:47" s="303" customFormat="1" ht="22.5" customHeight="1">
      <c r="A3" s="304">
        <v>2343010101001</v>
      </c>
      <c r="B3" s="305" t="s">
        <v>7</v>
      </c>
      <c r="C3" s="305" t="s">
        <v>7</v>
      </c>
      <c r="D3" s="305" t="s">
        <v>7</v>
      </c>
      <c r="E3" s="305" t="s">
        <v>4</v>
      </c>
      <c r="F3" s="305" t="s">
        <v>15</v>
      </c>
      <c r="G3" s="305" t="s">
        <v>17</v>
      </c>
      <c r="H3" s="306" t="s">
        <v>547</v>
      </c>
      <c r="I3" s="306" t="s">
        <v>545</v>
      </c>
      <c r="J3" s="306" t="s">
        <v>545</v>
      </c>
      <c r="K3" s="307">
        <v>11189000</v>
      </c>
      <c r="L3" s="307">
        <v>1856000</v>
      </c>
      <c r="M3" s="313">
        <v>0</v>
      </c>
      <c r="N3" s="313">
        <v>0</v>
      </c>
      <c r="O3" s="307">
        <v>13045000</v>
      </c>
      <c r="P3" s="307">
        <v>13044300</v>
      </c>
      <c r="Q3" s="307">
        <v>700</v>
      </c>
      <c r="R3" s="307">
        <v>10536000</v>
      </c>
      <c r="S3" s="308">
        <f t="shared" ref="S3:S60" si="0">P3-R3</f>
        <v>2508300</v>
      </c>
      <c r="T3" s="309">
        <f t="shared" ref="T3:T60" si="1">P3/O3</f>
        <v>0.99994633959371404</v>
      </c>
      <c r="U3" s="306" t="s">
        <v>546</v>
      </c>
      <c r="V3" s="306" t="s">
        <v>567</v>
      </c>
      <c r="W3" s="306" t="s">
        <v>714</v>
      </c>
      <c r="X3" s="310" t="s">
        <v>734</v>
      </c>
      <c r="Y3" s="310" t="s">
        <v>734</v>
      </c>
      <c r="Z3" s="310" t="s">
        <v>734</v>
      </c>
      <c r="AA3" s="310" t="s">
        <v>734</v>
      </c>
      <c r="AB3" s="323" t="e">
        <f t="shared" ref="AB3:AB60" si="2">P3/Z3</f>
        <v>#VALUE!</v>
      </c>
      <c r="AC3" s="305"/>
      <c r="AD3" s="311">
        <v>13044300</v>
      </c>
      <c r="AE3" s="311">
        <v>13044300</v>
      </c>
      <c r="AF3" s="314">
        <v>0</v>
      </c>
      <c r="AG3" s="312">
        <v>99.994633959371399</v>
      </c>
      <c r="AH3" s="312">
        <v>1.3480194852830609</v>
      </c>
      <c r="AI3" s="311">
        <v>10835000</v>
      </c>
      <c r="AJ3" s="311">
        <v>-299000</v>
      </c>
      <c r="AK3" s="314">
        <v>0</v>
      </c>
      <c r="AL3" s="314">
        <v>0</v>
      </c>
      <c r="AM3" s="311">
        <v>10536000</v>
      </c>
      <c r="AN3" s="311">
        <v>10536000</v>
      </c>
      <c r="AO3" s="311">
        <v>10536000</v>
      </c>
      <c r="AP3" s="314">
        <v>0</v>
      </c>
      <c r="AQ3" s="314">
        <v>0</v>
      </c>
      <c r="AR3" s="312">
        <v>100</v>
      </c>
      <c r="AS3" s="312">
        <v>1.1141721482196787</v>
      </c>
      <c r="AT3" s="312">
        <v>23.806947608200453</v>
      </c>
      <c r="AU3" s="312">
        <v>0.23384733706338223</v>
      </c>
    </row>
    <row r="4" spans="1:47" s="303" customFormat="1" ht="22.5" customHeight="1">
      <c r="A4" s="304">
        <v>2343010101002</v>
      </c>
      <c r="B4" s="310" t="s">
        <v>7</v>
      </c>
      <c r="C4" s="310" t="s">
        <v>7</v>
      </c>
      <c r="D4" s="310" t="s">
        <v>7</v>
      </c>
      <c r="E4" s="310" t="s">
        <v>251</v>
      </c>
      <c r="F4" s="310" t="s">
        <v>7</v>
      </c>
      <c r="G4" s="310" t="s">
        <v>548</v>
      </c>
      <c r="H4" s="306" t="s">
        <v>549</v>
      </c>
      <c r="I4" s="306" t="s">
        <v>545</v>
      </c>
      <c r="J4" s="306" t="s">
        <v>545</v>
      </c>
      <c r="K4" s="313">
        <v>258000</v>
      </c>
      <c r="L4" s="313">
        <v>-108000</v>
      </c>
      <c r="M4" s="313">
        <v>0</v>
      </c>
      <c r="N4" s="313">
        <v>0</v>
      </c>
      <c r="O4" s="313">
        <v>150000</v>
      </c>
      <c r="P4" s="313">
        <v>149500</v>
      </c>
      <c r="Q4" s="313">
        <v>500</v>
      </c>
      <c r="R4" s="313">
        <v>168000</v>
      </c>
      <c r="S4" s="308">
        <f t="shared" si="0"/>
        <v>-18500</v>
      </c>
      <c r="T4" s="309">
        <f t="shared" si="1"/>
        <v>0.9966666666666667</v>
      </c>
      <c r="U4" s="306" t="s">
        <v>546</v>
      </c>
      <c r="V4" s="306" t="s">
        <v>567</v>
      </c>
      <c r="W4" s="306" t="s">
        <v>714</v>
      </c>
      <c r="X4" s="310" t="s">
        <v>734</v>
      </c>
      <c r="Y4" s="310" t="s">
        <v>734</v>
      </c>
      <c r="Z4" s="310" t="s">
        <v>734</v>
      </c>
      <c r="AA4" s="310" t="s">
        <v>734</v>
      </c>
      <c r="AB4" s="323" t="e">
        <f t="shared" si="2"/>
        <v>#VALUE!</v>
      </c>
      <c r="AC4" s="310"/>
      <c r="AD4" s="314">
        <v>149500</v>
      </c>
      <c r="AE4" s="314">
        <v>149500</v>
      </c>
      <c r="AF4" s="314">
        <v>0</v>
      </c>
      <c r="AG4" s="325">
        <v>99.666666666666671</v>
      </c>
      <c r="AH4" s="325">
        <v>1.5449576677155356E-2</v>
      </c>
      <c r="AI4" s="314">
        <v>180000</v>
      </c>
      <c r="AJ4" s="314">
        <v>-12000</v>
      </c>
      <c r="AK4" s="314">
        <v>0</v>
      </c>
      <c r="AL4" s="314">
        <v>0</v>
      </c>
      <c r="AM4" s="314">
        <v>168000</v>
      </c>
      <c r="AN4" s="314">
        <v>168000</v>
      </c>
      <c r="AO4" s="314">
        <v>168000</v>
      </c>
      <c r="AP4" s="314">
        <v>0</v>
      </c>
      <c r="AQ4" s="314">
        <v>0</v>
      </c>
      <c r="AR4" s="325">
        <v>100</v>
      </c>
      <c r="AS4" s="325">
        <v>1.7765842910108774E-2</v>
      </c>
      <c r="AT4" s="326">
        <v>-11.011904761904761</v>
      </c>
      <c r="AU4" s="326">
        <v>-2.3162662329534178E-3</v>
      </c>
    </row>
    <row r="5" spans="1:47" s="303" customFormat="1" ht="22.5" customHeight="1">
      <c r="A5" s="304">
        <v>2343010101003</v>
      </c>
      <c r="B5" s="310" t="s">
        <v>7</v>
      </c>
      <c r="C5" s="310" t="s">
        <v>7</v>
      </c>
      <c r="D5" s="310" t="s">
        <v>7</v>
      </c>
      <c r="E5" s="310" t="s">
        <v>251</v>
      </c>
      <c r="F5" s="310" t="s">
        <v>4</v>
      </c>
      <c r="G5" s="310" t="s">
        <v>550</v>
      </c>
      <c r="H5" s="306" t="s">
        <v>551</v>
      </c>
      <c r="I5" s="306" t="s">
        <v>545</v>
      </c>
      <c r="J5" s="306" t="s">
        <v>545</v>
      </c>
      <c r="K5" s="313">
        <v>486000</v>
      </c>
      <c r="L5" s="313">
        <v>0</v>
      </c>
      <c r="M5" s="313">
        <v>0</v>
      </c>
      <c r="N5" s="313">
        <v>0</v>
      </c>
      <c r="O5" s="313">
        <v>486000</v>
      </c>
      <c r="P5" s="313">
        <v>486000</v>
      </c>
      <c r="Q5" s="313">
        <v>0</v>
      </c>
      <c r="R5" s="313">
        <v>486000</v>
      </c>
      <c r="S5" s="308">
        <f t="shared" si="0"/>
        <v>0</v>
      </c>
      <c r="T5" s="309">
        <f t="shared" si="1"/>
        <v>1</v>
      </c>
      <c r="U5" s="306" t="s">
        <v>546</v>
      </c>
      <c r="V5" s="306" t="s">
        <v>567</v>
      </c>
      <c r="W5" s="306" t="s">
        <v>714</v>
      </c>
      <c r="X5" s="310" t="s">
        <v>734</v>
      </c>
      <c r="Y5" s="310" t="s">
        <v>734</v>
      </c>
      <c r="Z5" s="310" t="s">
        <v>734</v>
      </c>
      <c r="AA5" s="310" t="s">
        <v>734</v>
      </c>
      <c r="AB5" s="323" t="e">
        <f t="shared" si="2"/>
        <v>#VALUE!</v>
      </c>
      <c r="AC5" s="310"/>
      <c r="AD5" s="314">
        <v>486000</v>
      </c>
      <c r="AE5" s="314">
        <v>486000</v>
      </c>
      <c r="AF5" s="314">
        <v>0</v>
      </c>
      <c r="AG5" s="325">
        <v>100</v>
      </c>
      <c r="AH5" s="325">
        <v>5.022404190700671E-2</v>
      </c>
      <c r="AI5" s="314">
        <v>486000</v>
      </c>
      <c r="AJ5" s="314">
        <v>0</v>
      </c>
      <c r="AK5" s="314">
        <v>0</v>
      </c>
      <c r="AL5" s="314">
        <v>0</v>
      </c>
      <c r="AM5" s="314">
        <v>486000</v>
      </c>
      <c r="AN5" s="314">
        <v>486000</v>
      </c>
      <c r="AO5" s="314">
        <v>486000</v>
      </c>
      <c r="AP5" s="314">
        <v>0</v>
      </c>
      <c r="AQ5" s="314">
        <v>0</v>
      </c>
      <c r="AR5" s="325">
        <v>100</v>
      </c>
      <c r="AS5" s="325">
        <v>5.139404556138609E-2</v>
      </c>
      <c r="AT5" s="326">
        <v>0</v>
      </c>
      <c r="AU5" s="326">
        <v>-1.1700036543793799E-3</v>
      </c>
    </row>
    <row r="6" spans="1:47" s="303" customFormat="1" ht="22.5" customHeight="1">
      <c r="A6" s="304">
        <v>2343010101004</v>
      </c>
      <c r="B6" s="310" t="s">
        <v>7</v>
      </c>
      <c r="C6" s="310" t="s">
        <v>7</v>
      </c>
      <c r="D6" s="310" t="s">
        <v>7</v>
      </c>
      <c r="E6" s="310" t="s">
        <v>251</v>
      </c>
      <c r="F6" s="310" t="s">
        <v>235</v>
      </c>
      <c r="G6" s="310" t="s">
        <v>552</v>
      </c>
      <c r="H6" s="306" t="s">
        <v>553</v>
      </c>
      <c r="I6" s="306" t="s">
        <v>545</v>
      </c>
      <c r="J6" s="306" t="s">
        <v>545</v>
      </c>
      <c r="K6" s="313">
        <v>666000</v>
      </c>
      <c r="L6" s="313">
        <v>671000</v>
      </c>
      <c r="M6" s="313">
        <v>0</v>
      </c>
      <c r="N6" s="313">
        <v>0</v>
      </c>
      <c r="O6" s="313">
        <v>1337000</v>
      </c>
      <c r="P6" s="313">
        <v>1336500</v>
      </c>
      <c r="Q6" s="313">
        <v>500</v>
      </c>
      <c r="R6" s="313">
        <v>666000</v>
      </c>
      <c r="S6" s="308">
        <f t="shared" si="0"/>
        <v>670500</v>
      </c>
      <c r="T6" s="309">
        <f t="shared" si="1"/>
        <v>0.9996260284218399</v>
      </c>
      <c r="U6" s="306" t="s">
        <v>546</v>
      </c>
      <c r="V6" s="306" t="s">
        <v>567</v>
      </c>
      <c r="W6" s="306" t="s">
        <v>714</v>
      </c>
      <c r="X6" s="310" t="s">
        <v>734</v>
      </c>
      <c r="Y6" s="310" t="s">
        <v>734</v>
      </c>
      <c r="Z6" s="310" t="s">
        <v>734</v>
      </c>
      <c r="AA6" s="310" t="s">
        <v>734</v>
      </c>
      <c r="AB6" s="323" t="e">
        <f t="shared" si="2"/>
        <v>#VALUE!</v>
      </c>
      <c r="AC6" s="310"/>
      <c r="AD6" s="314">
        <v>1336500</v>
      </c>
      <c r="AE6" s="314">
        <v>1336500</v>
      </c>
      <c r="AF6" s="314">
        <v>0</v>
      </c>
      <c r="AG6" s="325">
        <v>99.962602842183983</v>
      </c>
      <c r="AH6" s="325">
        <v>0.13811611524426845</v>
      </c>
      <c r="AI6" s="314">
        <v>240000</v>
      </c>
      <c r="AJ6" s="314">
        <v>426000</v>
      </c>
      <c r="AK6" s="314">
        <v>0</v>
      </c>
      <c r="AL6" s="314">
        <v>0</v>
      </c>
      <c r="AM6" s="314">
        <v>666000</v>
      </c>
      <c r="AN6" s="314">
        <v>666000</v>
      </c>
      <c r="AO6" s="314">
        <v>666000</v>
      </c>
      <c r="AP6" s="314">
        <v>0</v>
      </c>
      <c r="AQ6" s="314">
        <v>0</v>
      </c>
      <c r="AR6" s="325">
        <v>100</v>
      </c>
      <c r="AS6" s="325">
        <v>7.0428877250788349E-2</v>
      </c>
      <c r="AT6" s="326">
        <v>100.67567567567568</v>
      </c>
      <c r="AU6" s="326">
        <v>6.7687237993480101E-2</v>
      </c>
    </row>
    <row r="7" spans="1:47" s="303" customFormat="1" ht="22.5" customHeight="1">
      <c r="A7" s="304">
        <v>2343010101005</v>
      </c>
      <c r="B7" s="310" t="s">
        <v>7</v>
      </c>
      <c r="C7" s="310" t="s">
        <v>7</v>
      </c>
      <c r="D7" s="310" t="s">
        <v>7</v>
      </c>
      <c r="E7" s="310" t="s">
        <v>251</v>
      </c>
      <c r="F7" s="310" t="s">
        <v>67</v>
      </c>
      <c r="G7" s="310" t="s">
        <v>554</v>
      </c>
      <c r="H7" s="306" t="s">
        <v>555</v>
      </c>
      <c r="I7" s="306" t="s">
        <v>545</v>
      </c>
      <c r="J7" s="306" t="s">
        <v>545</v>
      </c>
      <c r="K7" s="313">
        <v>470000</v>
      </c>
      <c r="L7" s="313">
        <v>73000</v>
      </c>
      <c r="M7" s="313">
        <v>0</v>
      </c>
      <c r="N7" s="313">
        <v>0</v>
      </c>
      <c r="O7" s="313">
        <v>543000</v>
      </c>
      <c r="P7" s="313">
        <v>542260</v>
      </c>
      <c r="Q7" s="313">
        <v>740</v>
      </c>
      <c r="R7" s="313">
        <v>409880</v>
      </c>
      <c r="S7" s="308">
        <f t="shared" si="0"/>
        <v>132380</v>
      </c>
      <c r="T7" s="309">
        <f t="shared" si="1"/>
        <v>0.9986372007366483</v>
      </c>
      <c r="U7" s="306" t="s">
        <v>546</v>
      </c>
      <c r="V7" s="306" t="s">
        <v>567</v>
      </c>
      <c r="W7" s="306" t="s">
        <v>714</v>
      </c>
      <c r="X7" s="310" t="s">
        <v>734</v>
      </c>
      <c r="Y7" s="310" t="s">
        <v>734</v>
      </c>
      <c r="Z7" s="310" t="s">
        <v>734</v>
      </c>
      <c r="AA7" s="310" t="s">
        <v>734</v>
      </c>
      <c r="AB7" s="323" t="e">
        <f t="shared" si="2"/>
        <v>#VALUE!</v>
      </c>
      <c r="AC7" s="310"/>
      <c r="AD7" s="314">
        <v>542260</v>
      </c>
      <c r="AE7" s="314">
        <v>542260</v>
      </c>
      <c r="AF7" s="314">
        <v>0</v>
      </c>
      <c r="AG7" s="325">
        <v>99.863720073664837</v>
      </c>
      <c r="AH7" s="325">
        <v>5.603804313681781E-2</v>
      </c>
      <c r="AI7" s="314">
        <v>442000</v>
      </c>
      <c r="AJ7" s="314">
        <v>-32000</v>
      </c>
      <c r="AK7" s="314">
        <v>0</v>
      </c>
      <c r="AL7" s="314">
        <v>0</v>
      </c>
      <c r="AM7" s="314">
        <v>410000</v>
      </c>
      <c r="AN7" s="314">
        <v>409880</v>
      </c>
      <c r="AO7" s="314">
        <v>409880</v>
      </c>
      <c r="AP7" s="314">
        <v>0</v>
      </c>
      <c r="AQ7" s="314">
        <v>120</v>
      </c>
      <c r="AR7" s="325">
        <v>99.970731707317071</v>
      </c>
      <c r="AS7" s="325">
        <v>4.3344426738067758E-2</v>
      </c>
      <c r="AT7" s="326">
        <v>32.297257733970916</v>
      </c>
      <c r="AU7" s="326">
        <v>1.2693616398750052E-2</v>
      </c>
    </row>
    <row r="8" spans="1:47" s="303" customFormat="1" ht="22.5" customHeight="1">
      <c r="A8" s="304">
        <v>2343010101006</v>
      </c>
      <c r="B8" s="310" t="s">
        <v>7</v>
      </c>
      <c r="C8" s="310" t="s">
        <v>7</v>
      </c>
      <c r="D8" s="310" t="s">
        <v>7</v>
      </c>
      <c r="E8" s="310" t="s">
        <v>251</v>
      </c>
      <c r="F8" s="310" t="s">
        <v>253</v>
      </c>
      <c r="G8" s="310" t="s">
        <v>255</v>
      </c>
      <c r="H8" s="306" t="s">
        <v>256</v>
      </c>
      <c r="I8" s="306" t="s">
        <v>545</v>
      </c>
      <c r="J8" s="306" t="s">
        <v>545</v>
      </c>
      <c r="K8" s="313">
        <v>1343000</v>
      </c>
      <c r="L8" s="313">
        <v>0</v>
      </c>
      <c r="M8" s="313">
        <v>0</v>
      </c>
      <c r="N8" s="313">
        <v>0</v>
      </c>
      <c r="O8" s="313">
        <v>1343000</v>
      </c>
      <c r="P8" s="313">
        <v>686599</v>
      </c>
      <c r="Q8" s="313">
        <v>656401</v>
      </c>
      <c r="R8" s="313">
        <v>370277</v>
      </c>
      <c r="S8" s="308">
        <f t="shared" si="0"/>
        <v>316322</v>
      </c>
      <c r="T8" s="309">
        <f t="shared" si="1"/>
        <v>0.51124274013402826</v>
      </c>
      <c r="U8" s="306" t="s">
        <v>546</v>
      </c>
      <c r="V8" s="306" t="s">
        <v>714</v>
      </c>
      <c r="W8" s="306" t="s">
        <v>714</v>
      </c>
      <c r="X8" s="310" t="s">
        <v>734</v>
      </c>
      <c r="Y8" s="310" t="s">
        <v>734</v>
      </c>
      <c r="Z8" s="310" t="s">
        <v>734</v>
      </c>
      <c r="AA8" s="310" t="s">
        <v>734</v>
      </c>
      <c r="AB8" s="323" t="e">
        <f t="shared" si="2"/>
        <v>#VALUE!</v>
      </c>
      <c r="AC8" s="310"/>
      <c r="AD8" s="314">
        <v>686599</v>
      </c>
      <c r="AE8" s="314">
        <v>686599</v>
      </c>
      <c r="AF8" s="314">
        <v>0</v>
      </c>
      <c r="AG8" s="325">
        <v>51.124274013402825</v>
      </c>
      <c r="AH8" s="325">
        <v>7.0954273558248751E-2</v>
      </c>
      <c r="AI8" s="314">
        <v>372000</v>
      </c>
      <c r="AJ8" s="314">
        <v>0</v>
      </c>
      <c r="AK8" s="314">
        <v>0</v>
      </c>
      <c r="AL8" s="314">
        <v>0</v>
      </c>
      <c r="AM8" s="314">
        <v>372000</v>
      </c>
      <c r="AN8" s="314">
        <v>370277</v>
      </c>
      <c r="AO8" s="314">
        <v>370277</v>
      </c>
      <c r="AP8" s="314">
        <v>0</v>
      </c>
      <c r="AQ8" s="314">
        <v>1723</v>
      </c>
      <c r="AR8" s="325">
        <v>99.536827956989242</v>
      </c>
      <c r="AS8" s="325">
        <v>3.9156446519204441E-2</v>
      </c>
      <c r="AT8" s="326">
        <v>85.428476518930424</v>
      </c>
      <c r="AU8" s="326">
        <v>3.179782703904431E-2</v>
      </c>
    </row>
    <row r="9" spans="1:47" s="303" customFormat="1" ht="22.5" customHeight="1">
      <c r="A9" s="304">
        <v>2343010101007</v>
      </c>
      <c r="B9" s="310" t="s">
        <v>7</v>
      </c>
      <c r="C9" s="310" t="s">
        <v>7</v>
      </c>
      <c r="D9" s="310" t="s">
        <v>7</v>
      </c>
      <c r="E9" s="310" t="s">
        <v>251</v>
      </c>
      <c r="F9" s="310" t="s">
        <v>56</v>
      </c>
      <c r="G9" s="310" t="s">
        <v>59</v>
      </c>
      <c r="H9" s="306" t="s">
        <v>556</v>
      </c>
      <c r="I9" s="306" t="s">
        <v>545</v>
      </c>
      <c r="J9" s="306" t="s">
        <v>545</v>
      </c>
      <c r="K9" s="313">
        <v>2212000</v>
      </c>
      <c r="L9" s="313">
        <v>237000</v>
      </c>
      <c r="M9" s="313">
        <v>0</v>
      </c>
      <c r="N9" s="313">
        <v>0</v>
      </c>
      <c r="O9" s="313">
        <v>2449000</v>
      </c>
      <c r="P9" s="313">
        <v>2448677</v>
      </c>
      <c r="Q9" s="313">
        <v>323</v>
      </c>
      <c r="R9" s="313">
        <v>1933372</v>
      </c>
      <c r="S9" s="308">
        <f t="shared" si="0"/>
        <v>515305</v>
      </c>
      <c r="T9" s="309">
        <f t="shared" si="1"/>
        <v>0.99986810943242144</v>
      </c>
      <c r="U9" s="306" t="s">
        <v>546</v>
      </c>
      <c r="V9" s="306" t="s">
        <v>567</v>
      </c>
      <c r="W9" s="306" t="s">
        <v>714</v>
      </c>
      <c r="X9" s="310" t="s">
        <v>734</v>
      </c>
      <c r="Y9" s="310" t="s">
        <v>734</v>
      </c>
      <c r="Z9" s="310" t="s">
        <v>734</v>
      </c>
      <c r="AA9" s="310" t="s">
        <v>734</v>
      </c>
      <c r="AB9" s="323" t="e">
        <f t="shared" si="2"/>
        <v>#VALUE!</v>
      </c>
      <c r="AC9" s="310"/>
      <c r="AD9" s="314">
        <v>2448677</v>
      </c>
      <c r="AE9" s="314">
        <v>2448677</v>
      </c>
      <c r="AF9" s="314">
        <v>0</v>
      </c>
      <c r="AG9" s="325">
        <v>99.986810943242148</v>
      </c>
      <c r="AH9" s="325">
        <v>0.2530503215323528</v>
      </c>
      <c r="AI9" s="314">
        <v>2128000</v>
      </c>
      <c r="AJ9" s="314">
        <v>-194000</v>
      </c>
      <c r="AK9" s="314">
        <v>0</v>
      </c>
      <c r="AL9" s="314">
        <v>0</v>
      </c>
      <c r="AM9" s="314">
        <v>1934000</v>
      </c>
      <c r="AN9" s="314">
        <v>1933372</v>
      </c>
      <c r="AO9" s="314">
        <v>1933372</v>
      </c>
      <c r="AP9" s="314">
        <v>0</v>
      </c>
      <c r="AQ9" s="314">
        <v>628</v>
      </c>
      <c r="AR9" s="325">
        <v>99.967528438469486</v>
      </c>
      <c r="AS9" s="325">
        <v>0.2044522811833501</v>
      </c>
      <c r="AT9" s="326">
        <v>26.653173833075062</v>
      </c>
      <c r="AU9" s="326">
        <v>4.8598040349002697E-2</v>
      </c>
    </row>
    <row r="10" spans="1:47" s="303" customFormat="1" ht="22.5" customHeight="1">
      <c r="A10" s="304">
        <v>2343010101008</v>
      </c>
      <c r="B10" s="310" t="s">
        <v>7</v>
      </c>
      <c r="C10" s="310" t="s">
        <v>7</v>
      </c>
      <c r="D10" s="310" t="s">
        <v>7</v>
      </c>
      <c r="E10" s="310" t="s">
        <v>251</v>
      </c>
      <c r="F10" s="310" t="s">
        <v>40</v>
      </c>
      <c r="G10" s="310" t="s">
        <v>170</v>
      </c>
      <c r="H10" s="306" t="s">
        <v>557</v>
      </c>
      <c r="I10" s="306" t="s">
        <v>545</v>
      </c>
      <c r="J10" s="306" t="s">
        <v>545</v>
      </c>
      <c r="K10" s="313">
        <v>2109000</v>
      </c>
      <c r="L10" s="313">
        <v>224000</v>
      </c>
      <c r="M10" s="313">
        <v>0</v>
      </c>
      <c r="N10" s="313">
        <v>0</v>
      </c>
      <c r="O10" s="313">
        <v>2333000</v>
      </c>
      <c r="P10" s="313">
        <v>2332375</v>
      </c>
      <c r="Q10" s="313">
        <v>625</v>
      </c>
      <c r="R10" s="313">
        <v>1879330</v>
      </c>
      <c r="S10" s="308">
        <f t="shared" si="0"/>
        <v>453045</v>
      </c>
      <c r="T10" s="309">
        <f t="shared" si="1"/>
        <v>0.99973210458636952</v>
      </c>
      <c r="U10" s="306" t="s">
        <v>546</v>
      </c>
      <c r="V10" s="306" t="s">
        <v>567</v>
      </c>
      <c r="W10" s="306" t="s">
        <v>714</v>
      </c>
      <c r="X10" s="310" t="s">
        <v>734</v>
      </c>
      <c r="Y10" s="310" t="s">
        <v>734</v>
      </c>
      <c r="Z10" s="310" t="s">
        <v>734</v>
      </c>
      <c r="AA10" s="310" t="s">
        <v>734</v>
      </c>
      <c r="AB10" s="323" t="e">
        <f t="shared" si="2"/>
        <v>#VALUE!</v>
      </c>
      <c r="AC10" s="310"/>
      <c r="AD10" s="314">
        <v>2332375</v>
      </c>
      <c r="AE10" s="314">
        <v>2332375</v>
      </c>
      <c r="AF10" s="314">
        <v>0</v>
      </c>
      <c r="AG10" s="325">
        <v>99.973210458636956</v>
      </c>
      <c r="AH10" s="325">
        <v>0.24103148095237609</v>
      </c>
      <c r="AI10" s="314">
        <v>1955000</v>
      </c>
      <c r="AJ10" s="314">
        <v>-75000</v>
      </c>
      <c r="AK10" s="314">
        <v>0</v>
      </c>
      <c r="AL10" s="314">
        <v>0</v>
      </c>
      <c r="AM10" s="314">
        <v>1880000</v>
      </c>
      <c r="AN10" s="314">
        <v>1879330</v>
      </c>
      <c r="AO10" s="314">
        <v>1879330</v>
      </c>
      <c r="AP10" s="314">
        <v>0</v>
      </c>
      <c r="AQ10" s="314">
        <v>670</v>
      </c>
      <c r="AR10" s="325">
        <v>99.964361702127661</v>
      </c>
      <c r="AS10" s="325">
        <v>0.19873739021580189</v>
      </c>
      <c r="AT10" s="326">
        <v>24.106729525948079</v>
      </c>
      <c r="AU10" s="326">
        <v>4.2294090736574197E-2</v>
      </c>
    </row>
    <row r="11" spans="1:47" s="303" customFormat="1" ht="22.5" customHeight="1">
      <c r="A11" s="304">
        <v>2343010101009</v>
      </c>
      <c r="B11" s="310" t="s">
        <v>7</v>
      </c>
      <c r="C11" s="310" t="s">
        <v>7</v>
      </c>
      <c r="D11" s="310" t="s">
        <v>7</v>
      </c>
      <c r="E11" s="310" t="s">
        <v>251</v>
      </c>
      <c r="F11" s="310" t="s">
        <v>192</v>
      </c>
      <c r="G11" s="310" t="s">
        <v>88</v>
      </c>
      <c r="H11" s="306" t="s">
        <v>558</v>
      </c>
      <c r="I11" s="306" t="s">
        <v>545</v>
      </c>
      <c r="J11" s="306" t="s">
        <v>545</v>
      </c>
      <c r="K11" s="313">
        <v>1567000</v>
      </c>
      <c r="L11" s="313">
        <v>260000</v>
      </c>
      <c r="M11" s="313">
        <v>0</v>
      </c>
      <c r="N11" s="313">
        <v>0</v>
      </c>
      <c r="O11" s="313">
        <v>1827000</v>
      </c>
      <c r="P11" s="313">
        <v>1826202</v>
      </c>
      <c r="Q11" s="313">
        <v>798</v>
      </c>
      <c r="R11" s="313">
        <v>1266804</v>
      </c>
      <c r="S11" s="308">
        <f t="shared" si="0"/>
        <v>559398</v>
      </c>
      <c r="T11" s="309">
        <f t="shared" si="1"/>
        <v>0.99956321839080464</v>
      </c>
      <c r="U11" s="306" t="s">
        <v>546</v>
      </c>
      <c r="V11" s="306" t="s">
        <v>567</v>
      </c>
      <c r="W11" s="306" t="s">
        <v>714</v>
      </c>
      <c r="X11" s="310" t="s">
        <v>734</v>
      </c>
      <c r="Y11" s="310" t="s">
        <v>734</v>
      </c>
      <c r="Z11" s="310" t="s">
        <v>734</v>
      </c>
      <c r="AA11" s="310" t="s">
        <v>734</v>
      </c>
      <c r="AB11" s="323" t="e">
        <f t="shared" si="2"/>
        <v>#VALUE!</v>
      </c>
      <c r="AC11" s="310"/>
      <c r="AD11" s="314">
        <v>1826202</v>
      </c>
      <c r="AE11" s="314">
        <v>1826202</v>
      </c>
      <c r="AF11" s="314">
        <v>0</v>
      </c>
      <c r="AG11" s="325">
        <v>99.956321839080459</v>
      </c>
      <c r="AH11" s="325">
        <v>0.18872272793962852</v>
      </c>
      <c r="AI11" s="314">
        <v>1517000</v>
      </c>
      <c r="AJ11" s="314">
        <v>-250000</v>
      </c>
      <c r="AK11" s="314">
        <v>0</v>
      </c>
      <c r="AL11" s="314">
        <v>0</v>
      </c>
      <c r="AM11" s="314">
        <v>1267000</v>
      </c>
      <c r="AN11" s="314">
        <v>1266804</v>
      </c>
      <c r="AO11" s="314">
        <v>1266804</v>
      </c>
      <c r="AP11" s="314">
        <v>0</v>
      </c>
      <c r="AQ11" s="314">
        <v>196</v>
      </c>
      <c r="AR11" s="325">
        <v>99.984530386740332</v>
      </c>
      <c r="AS11" s="325">
        <v>0.1339633384636752</v>
      </c>
      <c r="AT11" s="326">
        <v>44.15821232013792</v>
      </c>
      <c r="AU11" s="326">
        <v>5.4759389475953324E-2</v>
      </c>
    </row>
    <row r="12" spans="1:47" s="303" customFormat="1" ht="22.5" customHeight="1">
      <c r="A12" s="304">
        <v>2343010101010</v>
      </c>
      <c r="B12" s="310" t="s">
        <v>7</v>
      </c>
      <c r="C12" s="310" t="s">
        <v>7</v>
      </c>
      <c r="D12" s="310" t="s">
        <v>7</v>
      </c>
      <c r="E12" s="310" t="s">
        <v>235</v>
      </c>
      <c r="F12" s="310" t="s">
        <v>21</v>
      </c>
      <c r="G12" s="310" t="s">
        <v>23</v>
      </c>
      <c r="H12" s="306" t="s">
        <v>559</v>
      </c>
      <c r="I12" s="306" t="s">
        <v>545</v>
      </c>
      <c r="J12" s="306" t="s">
        <v>545</v>
      </c>
      <c r="K12" s="313">
        <v>3559000</v>
      </c>
      <c r="L12" s="313">
        <v>547000</v>
      </c>
      <c r="M12" s="313">
        <v>0</v>
      </c>
      <c r="N12" s="313">
        <v>0</v>
      </c>
      <c r="O12" s="313">
        <v>4106000</v>
      </c>
      <c r="P12" s="313">
        <v>4006467</v>
      </c>
      <c r="Q12" s="313">
        <v>99533</v>
      </c>
      <c r="R12" s="313">
        <v>3375782</v>
      </c>
      <c r="S12" s="308">
        <f t="shared" si="0"/>
        <v>630685</v>
      </c>
      <c r="T12" s="309">
        <f t="shared" si="1"/>
        <v>0.97575913297613248</v>
      </c>
      <c r="U12" s="306" t="s">
        <v>546</v>
      </c>
      <c r="V12" s="306" t="s">
        <v>567</v>
      </c>
      <c r="W12" s="306" t="s">
        <v>714</v>
      </c>
      <c r="X12" s="310" t="s">
        <v>734</v>
      </c>
      <c r="Y12" s="310" t="s">
        <v>734</v>
      </c>
      <c r="Z12" s="310" t="s">
        <v>734</v>
      </c>
      <c r="AA12" s="310" t="s">
        <v>734</v>
      </c>
      <c r="AB12" s="323" t="e">
        <f t="shared" si="2"/>
        <v>#VALUE!</v>
      </c>
      <c r="AC12" s="310"/>
      <c r="AD12" s="314">
        <v>4006467</v>
      </c>
      <c r="AE12" s="314">
        <v>4006467</v>
      </c>
      <c r="AF12" s="314">
        <v>0</v>
      </c>
      <c r="AG12" s="325">
        <v>97.575913297613255</v>
      </c>
      <c r="AH12" s="325">
        <v>0.41403491050831154</v>
      </c>
      <c r="AI12" s="314">
        <v>3439000</v>
      </c>
      <c r="AJ12" s="314">
        <v>-62000</v>
      </c>
      <c r="AK12" s="314">
        <v>0</v>
      </c>
      <c r="AL12" s="314">
        <v>0</v>
      </c>
      <c r="AM12" s="314">
        <v>3377000</v>
      </c>
      <c r="AN12" s="314">
        <v>3375782</v>
      </c>
      <c r="AO12" s="314">
        <v>3375782</v>
      </c>
      <c r="AP12" s="314">
        <v>0</v>
      </c>
      <c r="AQ12" s="314">
        <v>1218</v>
      </c>
      <c r="AR12" s="325">
        <v>99.96393248445365</v>
      </c>
      <c r="AS12" s="325">
        <v>0.35698578994507624</v>
      </c>
      <c r="AT12" s="326">
        <v>18.682634127440696</v>
      </c>
      <c r="AU12" s="326">
        <v>5.70491205632353E-2</v>
      </c>
    </row>
    <row r="13" spans="1:47" s="303" customFormat="1" ht="22.5" customHeight="1">
      <c r="A13" s="304">
        <v>2343010101011</v>
      </c>
      <c r="B13" s="310" t="s">
        <v>7</v>
      </c>
      <c r="C13" s="310" t="s">
        <v>7</v>
      </c>
      <c r="D13" s="310" t="s">
        <v>7</v>
      </c>
      <c r="E13" s="310" t="s">
        <v>235</v>
      </c>
      <c r="F13" s="310" t="s">
        <v>15</v>
      </c>
      <c r="G13" s="310" t="s">
        <v>17</v>
      </c>
      <c r="H13" s="306" t="s">
        <v>560</v>
      </c>
      <c r="I13" s="306" t="s">
        <v>545</v>
      </c>
      <c r="J13" s="306" t="s">
        <v>545</v>
      </c>
      <c r="K13" s="313">
        <v>13000</v>
      </c>
      <c r="L13" s="313">
        <v>0</v>
      </c>
      <c r="M13" s="313">
        <v>0</v>
      </c>
      <c r="N13" s="313">
        <v>0</v>
      </c>
      <c r="O13" s="313">
        <v>13000</v>
      </c>
      <c r="P13" s="313">
        <v>12757</v>
      </c>
      <c r="Q13" s="313">
        <v>243</v>
      </c>
      <c r="R13" s="313">
        <v>20312</v>
      </c>
      <c r="S13" s="308">
        <f t="shared" si="0"/>
        <v>-7555</v>
      </c>
      <c r="T13" s="309">
        <f t="shared" si="1"/>
        <v>0.98130769230769233</v>
      </c>
      <c r="U13" s="306" t="s">
        <v>546</v>
      </c>
      <c r="V13" s="306" t="s">
        <v>567</v>
      </c>
      <c r="W13" s="306" t="s">
        <v>714</v>
      </c>
      <c r="X13" s="310" t="s">
        <v>734</v>
      </c>
      <c r="Y13" s="310" t="s">
        <v>734</v>
      </c>
      <c r="Z13" s="310" t="s">
        <v>734</v>
      </c>
      <c r="AA13" s="310" t="s">
        <v>734</v>
      </c>
      <c r="AB13" s="323" t="e">
        <f t="shared" si="2"/>
        <v>#VALUE!</v>
      </c>
      <c r="AC13" s="310"/>
      <c r="AD13" s="314">
        <v>12757</v>
      </c>
      <c r="AE13" s="314">
        <v>12757</v>
      </c>
      <c r="AF13" s="314">
        <v>0</v>
      </c>
      <c r="AG13" s="325">
        <v>98.130769230769232</v>
      </c>
      <c r="AH13" s="325">
        <v>1.3183294292339188E-3</v>
      </c>
      <c r="AI13" s="314">
        <v>20000</v>
      </c>
      <c r="AJ13" s="314">
        <v>1000</v>
      </c>
      <c r="AK13" s="314">
        <v>0</v>
      </c>
      <c r="AL13" s="314">
        <v>0</v>
      </c>
      <c r="AM13" s="314">
        <v>21000</v>
      </c>
      <c r="AN13" s="314">
        <v>20312</v>
      </c>
      <c r="AO13" s="314">
        <v>20312</v>
      </c>
      <c r="AP13" s="314">
        <v>0</v>
      </c>
      <c r="AQ13" s="314">
        <v>688</v>
      </c>
      <c r="AR13" s="325">
        <v>96.723809523809521</v>
      </c>
      <c r="AS13" s="325">
        <v>2.1479750070841036E-3</v>
      </c>
      <c r="AT13" s="326">
        <v>-37.194761717211499</v>
      </c>
      <c r="AU13" s="326">
        <v>-8.2964557785018475E-4</v>
      </c>
    </row>
    <row r="14" spans="1:47" s="303" customFormat="1" ht="22.5" customHeight="1">
      <c r="A14" s="304">
        <v>2343010101012</v>
      </c>
      <c r="B14" s="321" t="s">
        <v>7</v>
      </c>
      <c r="C14" s="321" t="s">
        <v>7</v>
      </c>
      <c r="D14" s="321" t="s">
        <v>7</v>
      </c>
      <c r="E14" s="321" t="s">
        <v>5</v>
      </c>
      <c r="F14" s="321" t="s">
        <v>5</v>
      </c>
      <c r="G14" s="321" t="s">
        <v>5</v>
      </c>
      <c r="H14" s="316" t="s">
        <v>561</v>
      </c>
      <c r="I14" s="316" t="s">
        <v>545</v>
      </c>
      <c r="J14" s="316" t="s">
        <v>545</v>
      </c>
      <c r="K14" s="318">
        <v>2871000</v>
      </c>
      <c r="L14" s="318">
        <v>649000</v>
      </c>
      <c r="M14" s="318">
        <v>0</v>
      </c>
      <c r="N14" s="318">
        <v>0</v>
      </c>
      <c r="O14" s="318">
        <v>3520000</v>
      </c>
      <c r="P14" s="318">
        <v>3003903</v>
      </c>
      <c r="Q14" s="318">
        <v>516097</v>
      </c>
      <c r="R14" s="318">
        <v>2428893</v>
      </c>
      <c r="S14" s="319">
        <f t="shared" si="0"/>
        <v>575010</v>
      </c>
      <c r="T14" s="320">
        <f t="shared" si="1"/>
        <v>0.85338153409090911</v>
      </c>
      <c r="U14" s="306" t="s">
        <v>562</v>
      </c>
      <c r="V14" s="322"/>
      <c r="W14" s="322"/>
      <c r="X14" s="323"/>
      <c r="Y14" s="323"/>
      <c r="Z14" s="323"/>
      <c r="AA14" s="323"/>
      <c r="AB14" s="323" t="e">
        <f t="shared" si="2"/>
        <v>#DIV/0!</v>
      </c>
      <c r="AC14" s="310"/>
      <c r="AD14" s="314">
        <v>3003903</v>
      </c>
      <c r="AE14" s="314">
        <v>3003903</v>
      </c>
      <c r="AF14" s="314">
        <v>0</v>
      </c>
      <c r="AG14" s="325">
        <v>85.338153409090907</v>
      </c>
      <c r="AH14" s="325">
        <v>0.31042829250325754</v>
      </c>
      <c r="AI14" s="314">
        <v>2223000</v>
      </c>
      <c r="AJ14" s="314">
        <v>460000</v>
      </c>
      <c r="AK14" s="314">
        <v>0</v>
      </c>
      <c r="AL14" s="314">
        <v>0</v>
      </c>
      <c r="AM14" s="314">
        <v>2683000</v>
      </c>
      <c r="AN14" s="314">
        <v>2428893</v>
      </c>
      <c r="AO14" s="314">
        <v>2428893</v>
      </c>
      <c r="AP14" s="314">
        <v>0</v>
      </c>
      <c r="AQ14" s="314">
        <v>254107</v>
      </c>
      <c r="AR14" s="325">
        <v>90.528997390980251</v>
      </c>
      <c r="AS14" s="325">
        <v>0.25685316359204063</v>
      </c>
      <c r="AT14" s="326">
        <v>23.67374767023496</v>
      </c>
      <c r="AU14" s="326">
        <v>5.3575128911216907E-2</v>
      </c>
    </row>
    <row r="15" spans="1:47" s="303" customFormat="1" ht="22.5" customHeight="1">
      <c r="A15" s="304">
        <v>2343010101013</v>
      </c>
      <c r="B15" s="310" t="s">
        <v>7</v>
      </c>
      <c r="C15" s="310" t="s">
        <v>7</v>
      </c>
      <c r="D15" s="310" t="s">
        <v>7</v>
      </c>
      <c r="E15" s="310" t="s">
        <v>13</v>
      </c>
      <c r="F15" s="310" t="s">
        <v>15</v>
      </c>
      <c r="G15" s="310" t="s">
        <v>17</v>
      </c>
      <c r="H15" s="306" t="s">
        <v>18</v>
      </c>
      <c r="I15" s="306" t="s">
        <v>545</v>
      </c>
      <c r="J15" s="306" t="s">
        <v>545</v>
      </c>
      <c r="K15" s="313">
        <v>24000</v>
      </c>
      <c r="L15" s="313">
        <v>0</v>
      </c>
      <c r="M15" s="313">
        <v>0</v>
      </c>
      <c r="N15" s="313">
        <v>0</v>
      </c>
      <c r="O15" s="313">
        <v>24000</v>
      </c>
      <c r="P15" s="313">
        <v>2332</v>
      </c>
      <c r="Q15" s="313">
        <v>21668</v>
      </c>
      <c r="R15" s="313">
        <v>0</v>
      </c>
      <c r="S15" s="308">
        <f t="shared" si="0"/>
        <v>2332</v>
      </c>
      <c r="T15" s="309">
        <f t="shared" si="1"/>
        <v>9.7166666666666665E-2</v>
      </c>
      <c r="U15" s="306" t="s">
        <v>563</v>
      </c>
      <c r="V15" s="306" t="s">
        <v>564</v>
      </c>
      <c r="W15" s="306" t="s">
        <v>565</v>
      </c>
      <c r="X15" s="310" t="s">
        <v>734</v>
      </c>
      <c r="Y15" s="310" t="s">
        <v>734</v>
      </c>
      <c r="Z15" s="310" t="s">
        <v>734</v>
      </c>
      <c r="AA15" s="310" t="s">
        <v>734</v>
      </c>
      <c r="AB15" s="310" t="e">
        <f t="shared" si="2"/>
        <v>#VALUE!</v>
      </c>
      <c r="AC15" s="310"/>
      <c r="AD15" s="314">
        <v>2332</v>
      </c>
      <c r="AE15" s="314">
        <v>2332</v>
      </c>
      <c r="AF15" s="314">
        <v>0</v>
      </c>
      <c r="AG15" s="325">
        <v>9.7166666666666668</v>
      </c>
      <c r="AH15" s="325">
        <v>2.4099272783362064E-4</v>
      </c>
      <c r="AI15" s="314">
        <v>36000</v>
      </c>
      <c r="AJ15" s="314">
        <v>0</v>
      </c>
      <c r="AK15" s="314">
        <v>0</v>
      </c>
      <c r="AL15" s="314">
        <v>0</v>
      </c>
      <c r="AM15" s="314">
        <v>36000</v>
      </c>
      <c r="AN15" s="314">
        <v>0</v>
      </c>
      <c r="AO15" s="314">
        <v>0</v>
      </c>
      <c r="AP15" s="314">
        <v>0</v>
      </c>
      <c r="AQ15" s="314">
        <v>36000</v>
      </c>
      <c r="AR15" s="325">
        <v>0</v>
      </c>
      <c r="AS15" s="325">
        <v>0</v>
      </c>
      <c r="AT15" s="326" t="s">
        <v>732</v>
      </c>
      <c r="AU15" s="326">
        <v>2.4099272783362064E-4</v>
      </c>
    </row>
    <row r="16" spans="1:47" s="303" customFormat="1" ht="22.5" customHeight="1">
      <c r="A16" s="304">
        <v>2343010101014</v>
      </c>
      <c r="B16" s="310" t="s">
        <v>7</v>
      </c>
      <c r="C16" s="310" t="s">
        <v>7</v>
      </c>
      <c r="D16" s="310" t="s">
        <v>7</v>
      </c>
      <c r="E16" s="310" t="s">
        <v>21</v>
      </c>
      <c r="F16" s="310" t="s">
        <v>21</v>
      </c>
      <c r="G16" s="310" t="s">
        <v>23</v>
      </c>
      <c r="H16" s="306" t="s">
        <v>27</v>
      </c>
      <c r="I16" s="306" t="s">
        <v>545</v>
      </c>
      <c r="J16" s="306" t="s">
        <v>545</v>
      </c>
      <c r="K16" s="313">
        <v>6000</v>
      </c>
      <c r="L16" s="313">
        <v>0</v>
      </c>
      <c r="M16" s="313">
        <v>0</v>
      </c>
      <c r="N16" s="313">
        <v>0</v>
      </c>
      <c r="O16" s="313">
        <v>6000</v>
      </c>
      <c r="P16" s="313">
        <v>5297</v>
      </c>
      <c r="Q16" s="313">
        <v>703</v>
      </c>
      <c r="R16" s="313">
        <v>10648</v>
      </c>
      <c r="S16" s="308">
        <f t="shared" si="0"/>
        <v>-5351</v>
      </c>
      <c r="T16" s="309">
        <f t="shared" si="1"/>
        <v>0.88283333333333336</v>
      </c>
      <c r="U16" s="306" t="s">
        <v>566</v>
      </c>
      <c r="V16" s="306" t="s">
        <v>567</v>
      </c>
      <c r="W16" s="306" t="s">
        <v>568</v>
      </c>
      <c r="X16" s="310" t="s">
        <v>734</v>
      </c>
      <c r="Y16" s="310" t="s">
        <v>734</v>
      </c>
      <c r="Z16" s="310" t="s">
        <v>734</v>
      </c>
      <c r="AA16" s="310" t="s">
        <v>734</v>
      </c>
      <c r="AB16" s="310" t="e">
        <f t="shared" si="2"/>
        <v>#VALUE!</v>
      </c>
      <c r="AC16" s="310"/>
      <c r="AD16" s="314">
        <v>5297</v>
      </c>
      <c r="AE16" s="314">
        <v>5297</v>
      </c>
      <c r="AF16" s="314">
        <v>0</v>
      </c>
      <c r="AG16" s="325">
        <v>88.283333333333331</v>
      </c>
      <c r="AH16" s="325">
        <v>5.4740072012636736E-4</v>
      </c>
      <c r="AI16" s="314">
        <v>16000</v>
      </c>
      <c r="AJ16" s="314">
        <v>0</v>
      </c>
      <c r="AK16" s="314">
        <v>0</v>
      </c>
      <c r="AL16" s="314">
        <v>0</v>
      </c>
      <c r="AM16" s="314">
        <v>16000</v>
      </c>
      <c r="AN16" s="314">
        <v>10648</v>
      </c>
      <c r="AO16" s="314">
        <v>10648</v>
      </c>
      <c r="AP16" s="314">
        <v>0</v>
      </c>
      <c r="AQ16" s="314">
        <v>5352</v>
      </c>
      <c r="AR16" s="325">
        <v>66.55</v>
      </c>
      <c r="AS16" s="325">
        <v>1.1260160434930847E-3</v>
      </c>
      <c r="AT16" s="326">
        <v>-50.253568745304278</v>
      </c>
      <c r="AU16" s="326">
        <v>-5.7861532336671729E-4</v>
      </c>
    </row>
    <row r="17" spans="1:47" s="303" customFormat="1" ht="22.5" customHeight="1">
      <c r="A17" s="304">
        <v>2343010101015</v>
      </c>
      <c r="B17" s="310" t="s">
        <v>7</v>
      </c>
      <c r="C17" s="310" t="s">
        <v>7</v>
      </c>
      <c r="D17" s="310" t="s">
        <v>7</v>
      </c>
      <c r="E17" s="310" t="s">
        <v>21</v>
      </c>
      <c r="F17" s="310" t="s">
        <v>32</v>
      </c>
      <c r="G17" s="310" t="s">
        <v>34</v>
      </c>
      <c r="H17" s="306" t="s">
        <v>35</v>
      </c>
      <c r="I17" s="306" t="s">
        <v>545</v>
      </c>
      <c r="J17" s="306" t="s">
        <v>545</v>
      </c>
      <c r="K17" s="313">
        <v>335000</v>
      </c>
      <c r="L17" s="313">
        <v>0</v>
      </c>
      <c r="M17" s="313">
        <v>0</v>
      </c>
      <c r="N17" s="313">
        <v>0</v>
      </c>
      <c r="O17" s="313">
        <v>335000</v>
      </c>
      <c r="P17" s="313">
        <v>305250</v>
      </c>
      <c r="Q17" s="313">
        <v>29750</v>
      </c>
      <c r="R17" s="313">
        <v>0</v>
      </c>
      <c r="S17" s="308">
        <f t="shared" si="0"/>
        <v>305250</v>
      </c>
      <c r="T17" s="309">
        <f t="shared" si="1"/>
        <v>0.91119402985074627</v>
      </c>
      <c r="U17" s="306" t="s">
        <v>569</v>
      </c>
      <c r="V17" s="306" t="s">
        <v>567</v>
      </c>
      <c r="W17" s="306" t="s">
        <v>570</v>
      </c>
      <c r="X17" s="310" t="s">
        <v>734</v>
      </c>
      <c r="Y17" s="310" t="s">
        <v>734</v>
      </c>
      <c r="Z17" s="310" t="s">
        <v>734</v>
      </c>
      <c r="AA17" s="310" t="s">
        <v>734</v>
      </c>
      <c r="AB17" s="310" t="e">
        <f t="shared" si="2"/>
        <v>#VALUE!</v>
      </c>
      <c r="AC17" s="310"/>
      <c r="AD17" s="314">
        <v>305250</v>
      </c>
      <c r="AE17" s="314">
        <v>305250</v>
      </c>
      <c r="AF17" s="314">
        <v>0</v>
      </c>
      <c r="AG17" s="325">
        <v>91.119402985074629</v>
      </c>
      <c r="AH17" s="325">
        <v>3.1545038666900817E-2</v>
      </c>
      <c r="AI17" s="314">
        <v>0</v>
      </c>
      <c r="AJ17" s="314">
        <v>0</v>
      </c>
      <c r="AK17" s="314">
        <v>0</v>
      </c>
      <c r="AL17" s="314">
        <v>0</v>
      </c>
      <c r="AM17" s="314">
        <v>0</v>
      </c>
      <c r="AN17" s="314">
        <v>0</v>
      </c>
      <c r="AO17" s="314">
        <v>0</v>
      </c>
      <c r="AP17" s="314">
        <v>0</v>
      </c>
      <c r="AQ17" s="314">
        <v>0</v>
      </c>
      <c r="AR17" s="325" t="s">
        <v>5</v>
      </c>
      <c r="AS17" s="325">
        <v>0</v>
      </c>
      <c r="AT17" s="326" t="s">
        <v>732</v>
      </c>
      <c r="AU17" s="326">
        <v>3.1545038666900817E-2</v>
      </c>
    </row>
    <row r="18" spans="1:47" s="303" customFormat="1" ht="22.5" customHeight="1">
      <c r="A18" s="304">
        <v>2343010101016</v>
      </c>
      <c r="B18" s="310" t="s">
        <v>7</v>
      </c>
      <c r="C18" s="310" t="s">
        <v>7</v>
      </c>
      <c r="D18" s="310" t="s">
        <v>7</v>
      </c>
      <c r="E18" s="310" t="s">
        <v>36</v>
      </c>
      <c r="F18" s="310" t="s">
        <v>21</v>
      </c>
      <c r="G18" s="310" t="s">
        <v>23</v>
      </c>
      <c r="H18" s="306" t="s">
        <v>91</v>
      </c>
      <c r="I18" s="306" t="s">
        <v>545</v>
      </c>
      <c r="J18" s="306" t="s">
        <v>545</v>
      </c>
      <c r="K18" s="313">
        <v>721000</v>
      </c>
      <c r="L18" s="313">
        <v>0</v>
      </c>
      <c r="M18" s="313">
        <v>0</v>
      </c>
      <c r="N18" s="313">
        <v>0</v>
      </c>
      <c r="O18" s="313">
        <v>721000</v>
      </c>
      <c r="P18" s="313">
        <v>599487</v>
      </c>
      <c r="Q18" s="313">
        <v>121513</v>
      </c>
      <c r="R18" s="313">
        <v>541192</v>
      </c>
      <c r="S18" s="308">
        <f t="shared" si="0"/>
        <v>58295</v>
      </c>
      <c r="T18" s="309">
        <f t="shared" si="1"/>
        <v>0.83146601941747578</v>
      </c>
      <c r="U18" s="306" t="s">
        <v>571</v>
      </c>
      <c r="V18" s="306" t="s">
        <v>567</v>
      </c>
      <c r="W18" s="306" t="s">
        <v>568</v>
      </c>
      <c r="X18" s="310" t="s">
        <v>734</v>
      </c>
      <c r="Y18" s="310" t="s">
        <v>734</v>
      </c>
      <c r="Z18" s="310" t="s">
        <v>734</v>
      </c>
      <c r="AA18" s="310" t="s">
        <v>734</v>
      </c>
      <c r="AB18" s="310" t="e">
        <f t="shared" si="2"/>
        <v>#VALUE!</v>
      </c>
      <c r="AC18" s="310"/>
      <c r="AD18" s="314">
        <v>599487</v>
      </c>
      <c r="AE18" s="314">
        <v>599487</v>
      </c>
      <c r="AF18" s="314">
        <v>0</v>
      </c>
      <c r="AG18" s="325">
        <v>83.146601941747576</v>
      </c>
      <c r="AH18" s="325">
        <v>6.1951975742192855E-2</v>
      </c>
      <c r="AI18" s="314">
        <v>661000</v>
      </c>
      <c r="AJ18" s="314">
        <v>-100000</v>
      </c>
      <c r="AK18" s="314">
        <v>0</v>
      </c>
      <c r="AL18" s="314">
        <v>0</v>
      </c>
      <c r="AM18" s="314">
        <v>561000</v>
      </c>
      <c r="AN18" s="314">
        <v>541192</v>
      </c>
      <c r="AO18" s="314">
        <v>541192</v>
      </c>
      <c r="AP18" s="314">
        <v>0</v>
      </c>
      <c r="AQ18" s="314">
        <v>19808</v>
      </c>
      <c r="AR18" s="325">
        <v>96.469162210338681</v>
      </c>
      <c r="AS18" s="325">
        <v>5.7230547953616581E-2</v>
      </c>
      <c r="AT18" s="326">
        <v>10.771593076024775</v>
      </c>
      <c r="AU18" s="326">
        <v>4.721427788576274E-3</v>
      </c>
    </row>
    <row r="19" spans="1:47" s="303" customFormat="1" ht="22.5" customHeight="1">
      <c r="A19" s="304">
        <v>2343010101017</v>
      </c>
      <c r="B19" s="310" t="s">
        <v>7</v>
      </c>
      <c r="C19" s="310" t="s">
        <v>7</v>
      </c>
      <c r="D19" s="310" t="s">
        <v>7</v>
      </c>
      <c r="E19" s="310" t="s">
        <v>56</v>
      </c>
      <c r="F19" s="310" t="s">
        <v>28</v>
      </c>
      <c r="G19" s="310" t="s">
        <v>30</v>
      </c>
      <c r="H19" s="306" t="s">
        <v>572</v>
      </c>
      <c r="I19" s="306" t="s">
        <v>545</v>
      </c>
      <c r="J19" s="306" t="s">
        <v>545</v>
      </c>
      <c r="K19" s="313">
        <v>98000</v>
      </c>
      <c r="L19" s="313">
        <v>0</v>
      </c>
      <c r="M19" s="313">
        <v>0</v>
      </c>
      <c r="N19" s="313">
        <v>0</v>
      </c>
      <c r="O19" s="313">
        <v>98000</v>
      </c>
      <c r="P19" s="313">
        <v>94164</v>
      </c>
      <c r="Q19" s="313">
        <v>3836</v>
      </c>
      <c r="R19" s="313">
        <v>88296</v>
      </c>
      <c r="S19" s="308">
        <f t="shared" si="0"/>
        <v>5868</v>
      </c>
      <c r="T19" s="309">
        <f t="shared" si="1"/>
        <v>0.96085714285714285</v>
      </c>
      <c r="U19" s="306" t="s">
        <v>572</v>
      </c>
      <c r="V19" s="306" t="s">
        <v>567</v>
      </c>
      <c r="W19" s="306" t="s">
        <v>568</v>
      </c>
      <c r="X19" s="310" t="s">
        <v>734</v>
      </c>
      <c r="Y19" s="310" t="s">
        <v>734</v>
      </c>
      <c r="Z19" s="310" t="s">
        <v>734</v>
      </c>
      <c r="AA19" s="310" t="s">
        <v>734</v>
      </c>
      <c r="AB19" s="310" t="e">
        <f t="shared" si="2"/>
        <v>#VALUE!</v>
      </c>
      <c r="AC19" s="310"/>
      <c r="AD19" s="314">
        <v>94164</v>
      </c>
      <c r="AE19" s="314">
        <v>94164</v>
      </c>
      <c r="AF19" s="314">
        <v>0</v>
      </c>
      <c r="AG19" s="325">
        <v>96.085714285714289</v>
      </c>
      <c r="AH19" s="325">
        <v>9.7310631319575715E-3</v>
      </c>
      <c r="AI19" s="314">
        <v>93000</v>
      </c>
      <c r="AJ19" s="314">
        <v>0</v>
      </c>
      <c r="AK19" s="314">
        <v>0</v>
      </c>
      <c r="AL19" s="314">
        <v>0</v>
      </c>
      <c r="AM19" s="314">
        <v>93000</v>
      </c>
      <c r="AN19" s="314">
        <v>88296</v>
      </c>
      <c r="AO19" s="314">
        <v>88296</v>
      </c>
      <c r="AP19" s="314">
        <v>0</v>
      </c>
      <c r="AQ19" s="314">
        <v>4704</v>
      </c>
      <c r="AR19" s="325">
        <v>94.941935483870964</v>
      </c>
      <c r="AS19" s="325">
        <v>9.3372194380414528E-3</v>
      </c>
      <c r="AT19" s="326">
        <v>6.6458276705626522</v>
      </c>
      <c r="AU19" s="326">
        <v>3.9384369391611863E-4</v>
      </c>
    </row>
    <row r="20" spans="1:47" s="303" customFormat="1" ht="22.5" customHeight="1">
      <c r="A20" s="304">
        <v>2343010101018</v>
      </c>
      <c r="B20" s="310" t="s">
        <v>7</v>
      </c>
      <c r="C20" s="310" t="s">
        <v>7</v>
      </c>
      <c r="D20" s="310" t="s">
        <v>7</v>
      </c>
      <c r="E20" s="310" t="s">
        <v>46</v>
      </c>
      <c r="F20" s="310" t="s">
        <v>21</v>
      </c>
      <c r="G20" s="310" t="s">
        <v>23</v>
      </c>
      <c r="H20" s="306" t="s">
        <v>573</v>
      </c>
      <c r="I20" s="306" t="s">
        <v>545</v>
      </c>
      <c r="J20" s="306" t="s">
        <v>545</v>
      </c>
      <c r="K20" s="313">
        <v>127000</v>
      </c>
      <c r="L20" s="313">
        <v>0</v>
      </c>
      <c r="M20" s="313">
        <v>0</v>
      </c>
      <c r="N20" s="313">
        <v>0</v>
      </c>
      <c r="O20" s="313">
        <v>127000</v>
      </c>
      <c r="P20" s="313">
        <v>127000</v>
      </c>
      <c r="Q20" s="313">
        <v>0</v>
      </c>
      <c r="R20" s="313">
        <v>128000</v>
      </c>
      <c r="S20" s="308">
        <f t="shared" si="0"/>
        <v>-1000</v>
      </c>
      <c r="T20" s="309">
        <f t="shared" si="1"/>
        <v>1</v>
      </c>
      <c r="U20" s="306" t="s">
        <v>573</v>
      </c>
      <c r="V20" s="306" t="s">
        <v>567</v>
      </c>
      <c r="W20" s="306" t="s">
        <v>568</v>
      </c>
      <c r="X20" s="310" t="s">
        <v>734</v>
      </c>
      <c r="Y20" s="310" t="s">
        <v>734</v>
      </c>
      <c r="Z20" s="310" t="s">
        <v>734</v>
      </c>
      <c r="AA20" s="310" t="s">
        <v>734</v>
      </c>
      <c r="AB20" s="310" t="e">
        <f t="shared" si="2"/>
        <v>#VALUE!</v>
      </c>
      <c r="AC20" s="310"/>
      <c r="AD20" s="314">
        <v>127000</v>
      </c>
      <c r="AE20" s="314">
        <v>127000</v>
      </c>
      <c r="AF20" s="314">
        <v>0</v>
      </c>
      <c r="AG20" s="325">
        <v>100</v>
      </c>
      <c r="AH20" s="325">
        <v>1.312438955183097E-2</v>
      </c>
      <c r="AI20" s="314">
        <v>128000</v>
      </c>
      <c r="AJ20" s="314">
        <v>0</v>
      </c>
      <c r="AK20" s="314">
        <v>0</v>
      </c>
      <c r="AL20" s="314">
        <v>0</v>
      </c>
      <c r="AM20" s="314">
        <v>128000</v>
      </c>
      <c r="AN20" s="314">
        <v>128000</v>
      </c>
      <c r="AO20" s="314">
        <v>128000</v>
      </c>
      <c r="AP20" s="314">
        <v>0</v>
      </c>
      <c r="AQ20" s="314">
        <v>0</v>
      </c>
      <c r="AR20" s="325">
        <v>100</v>
      </c>
      <c r="AS20" s="325">
        <v>1.3535880312463828E-2</v>
      </c>
      <c r="AT20" s="326">
        <v>-0.78125</v>
      </c>
      <c r="AU20" s="326">
        <v>-4.1149076063285751E-4</v>
      </c>
    </row>
    <row r="21" spans="1:47" s="303" customFormat="1" ht="22.5" customHeight="1">
      <c r="A21" s="304">
        <v>2343010101019</v>
      </c>
      <c r="B21" s="310" t="s">
        <v>7</v>
      </c>
      <c r="C21" s="310" t="s">
        <v>7</v>
      </c>
      <c r="D21" s="310" t="s">
        <v>7</v>
      </c>
      <c r="E21" s="310" t="s">
        <v>46</v>
      </c>
      <c r="F21" s="310" t="s">
        <v>21</v>
      </c>
      <c r="G21" s="310" t="s">
        <v>59</v>
      </c>
      <c r="H21" s="306" t="s">
        <v>574</v>
      </c>
      <c r="I21" s="306" t="s">
        <v>545</v>
      </c>
      <c r="J21" s="306" t="s">
        <v>545</v>
      </c>
      <c r="K21" s="313">
        <v>178000</v>
      </c>
      <c r="L21" s="313">
        <v>0</v>
      </c>
      <c r="M21" s="313">
        <v>0</v>
      </c>
      <c r="N21" s="313">
        <v>0</v>
      </c>
      <c r="O21" s="313">
        <v>178000</v>
      </c>
      <c r="P21" s="313">
        <v>105405</v>
      </c>
      <c r="Q21" s="313">
        <v>72595</v>
      </c>
      <c r="R21" s="313">
        <v>70167</v>
      </c>
      <c r="S21" s="308">
        <f t="shared" si="0"/>
        <v>35238</v>
      </c>
      <c r="T21" s="309">
        <f t="shared" si="1"/>
        <v>0.59216292134831461</v>
      </c>
      <c r="U21" s="306" t="s">
        <v>575</v>
      </c>
      <c r="V21" s="306" t="s">
        <v>576</v>
      </c>
      <c r="W21" s="306" t="s">
        <v>577</v>
      </c>
      <c r="X21" s="310" t="s">
        <v>734</v>
      </c>
      <c r="Y21" s="310" t="s">
        <v>734</v>
      </c>
      <c r="Z21" s="310" t="s">
        <v>734</v>
      </c>
      <c r="AA21" s="310" t="s">
        <v>734</v>
      </c>
      <c r="AB21" s="310" t="e">
        <f t="shared" si="2"/>
        <v>#VALUE!</v>
      </c>
      <c r="AC21" s="310"/>
      <c r="AD21" s="314">
        <v>105405</v>
      </c>
      <c r="AE21" s="314">
        <v>105405</v>
      </c>
      <c r="AF21" s="314">
        <v>0</v>
      </c>
      <c r="AG21" s="325">
        <v>59.216292134831463</v>
      </c>
      <c r="AH21" s="325">
        <v>1.0892726619769633E-2</v>
      </c>
      <c r="AI21" s="314">
        <v>128000</v>
      </c>
      <c r="AJ21" s="314">
        <v>12000</v>
      </c>
      <c r="AK21" s="314">
        <v>0</v>
      </c>
      <c r="AL21" s="314">
        <v>0</v>
      </c>
      <c r="AM21" s="314">
        <v>140000</v>
      </c>
      <c r="AN21" s="314">
        <v>70167</v>
      </c>
      <c r="AO21" s="314">
        <v>70167</v>
      </c>
      <c r="AP21" s="314">
        <v>0</v>
      </c>
      <c r="AQ21" s="314">
        <v>69833</v>
      </c>
      <c r="AR21" s="325">
        <v>50.119285714285709</v>
      </c>
      <c r="AS21" s="325">
        <v>7.420094639723822E-3</v>
      </c>
      <c r="AT21" s="326">
        <v>50.220188977724568</v>
      </c>
      <c r="AU21" s="326">
        <v>3.4726319800458113E-3</v>
      </c>
    </row>
    <row r="22" spans="1:47" s="303" customFormat="1" ht="22.5" customHeight="1">
      <c r="A22" s="304">
        <v>2343010101020</v>
      </c>
      <c r="B22" s="310" t="s">
        <v>7</v>
      </c>
      <c r="C22" s="310" t="s">
        <v>7</v>
      </c>
      <c r="D22" s="310" t="s">
        <v>7</v>
      </c>
      <c r="E22" s="310" t="s">
        <v>46</v>
      </c>
      <c r="F22" s="310" t="s">
        <v>21</v>
      </c>
      <c r="G22" s="310" t="s">
        <v>170</v>
      </c>
      <c r="H22" s="306" t="s">
        <v>578</v>
      </c>
      <c r="I22" s="306" t="s">
        <v>545</v>
      </c>
      <c r="J22" s="306" t="s">
        <v>545</v>
      </c>
      <c r="K22" s="313">
        <v>1382000</v>
      </c>
      <c r="L22" s="313">
        <v>649000</v>
      </c>
      <c r="M22" s="313">
        <v>0</v>
      </c>
      <c r="N22" s="313">
        <v>0</v>
      </c>
      <c r="O22" s="313">
        <v>2031000</v>
      </c>
      <c r="P22" s="313">
        <v>1764968</v>
      </c>
      <c r="Q22" s="313">
        <v>266032</v>
      </c>
      <c r="R22" s="313">
        <v>1590590</v>
      </c>
      <c r="S22" s="308">
        <f t="shared" si="0"/>
        <v>174378</v>
      </c>
      <c r="T22" s="309">
        <f t="shared" si="1"/>
        <v>0.869014278680453</v>
      </c>
      <c r="U22" s="306" t="s">
        <v>578</v>
      </c>
      <c r="V22" s="306" t="s">
        <v>576</v>
      </c>
      <c r="W22" s="306" t="s">
        <v>577</v>
      </c>
      <c r="X22" s="310" t="s">
        <v>734</v>
      </c>
      <c r="Y22" s="310" t="s">
        <v>734</v>
      </c>
      <c r="Z22" s="310" t="s">
        <v>734</v>
      </c>
      <c r="AA22" s="310" t="s">
        <v>734</v>
      </c>
      <c r="AB22" s="310" t="e">
        <f t="shared" si="2"/>
        <v>#VALUE!</v>
      </c>
      <c r="AC22" s="310"/>
      <c r="AD22" s="314">
        <v>1764968</v>
      </c>
      <c r="AE22" s="314">
        <v>1764968</v>
      </c>
      <c r="AF22" s="314">
        <v>0</v>
      </c>
      <c r="AG22" s="325">
        <v>86.901427868045303</v>
      </c>
      <c r="AH22" s="325">
        <v>0.18239470534264571</v>
      </c>
      <c r="AI22" s="314">
        <v>1161000</v>
      </c>
      <c r="AJ22" s="314">
        <v>548000</v>
      </c>
      <c r="AK22" s="314">
        <v>0</v>
      </c>
      <c r="AL22" s="314">
        <v>0</v>
      </c>
      <c r="AM22" s="314">
        <v>1709000</v>
      </c>
      <c r="AN22" s="314">
        <v>1590590</v>
      </c>
      <c r="AO22" s="314">
        <v>1590590</v>
      </c>
      <c r="AP22" s="314">
        <v>0</v>
      </c>
      <c r="AQ22" s="314">
        <v>118410</v>
      </c>
      <c r="AR22" s="325">
        <v>93.071386775892336</v>
      </c>
      <c r="AS22" s="325">
        <v>0.16820340520470187</v>
      </c>
      <c r="AT22" s="326">
        <v>10.963101742120848</v>
      </c>
      <c r="AU22" s="326">
        <v>1.4191300137943841E-2</v>
      </c>
    </row>
    <row r="23" spans="1:47" s="303" customFormat="1" ht="22.5" customHeight="1">
      <c r="A23" s="304">
        <v>2343010201000</v>
      </c>
      <c r="B23" s="321" t="s">
        <v>7</v>
      </c>
      <c r="C23" s="321" t="s">
        <v>4</v>
      </c>
      <c r="D23" s="321" t="s">
        <v>7</v>
      </c>
      <c r="E23" s="321" t="s">
        <v>5</v>
      </c>
      <c r="F23" s="321" t="s">
        <v>5</v>
      </c>
      <c r="G23" s="321" t="s">
        <v>5</v>
      </c>
      <c r="H23" s="316" t="s">
        <v>579</v>
      </c>
      <c r="I23" s="316" t="s">
        <v>545</v>
      </c>
      <c r="J23" s="316" t="s">
        <v>545</v>
      </c>
      <c r="K23" s="318">
        <v>635000</v>
      </c>
      <c r="L23" s="318">
        <v>-514000</v>
      </c>
      <c r="M23" s="318">
        <v>0</v>
      </c>
      <c r="N23" s="318">
        <v>0</v>
      </c>
      <c r="O23" s="318">
        <v>121000</v>
      </c>
      <c r="P23" s="318">
        <v>96442</v>
      </c>
      <c r="Q23" s="318">
        <v>24558</v>
      </c>
      <c r="R23" s="318">
        <v>95378</v>
      </c>
      <c r="S23" s="319">
        <f t="shared" si="0"/>
        <v>1064</v>
      </c>
      <c r="T23" s="320">
        <f t="shared" si="1"/>
        <v>0.79704132231404956</v>
      </c>
      <c r="U23" s="306" t="s">
        <v>580</v>
      </c>
      <c r="V23" s="322"/>
      <c r="W23" s="322"/>
      <c r="X23" s="323"/>
      <c r="Y23" s="323"/>
      <c r="Z23" s="323"/>
      <c r="AA23" s="323"/>
      <c r="AB23" s="323" t="e">
        <f t="shared" si="2"/>
        <v>#DIV/0!</v>
      </c>
      <c r="AC23" s="310"/>
      <c r="AD23" s="314">
        <v>96442</v>
      </c>
      <c r="AE23" s="314">
        <v>96442</v>
      </c>
      <c r="AF23" s="314">
        <v>0</v>
      </c>
      <c r="AG23" s="325">
        <v>79.704132231404955</v>
      </c>
      <c r="AH23" s="325">
        <v>9.9664754106904129E-3</v>
      </c>
      <c r="AI23" s="314">
        <v>101000</v>
      </c>
      <c r="AJ23" s="314">
        <v>0</v>
      </c>
      <c r="AK23" s="314">
        <v>0</v>
      </c>
      <c r="AL23" s="314">
        <v>0</v>
      </c>
      <c r="AM23" s="314">
        <v>101000</v>
      </c>
      <c r="AN23" s="314">
        <v>95378</v>
      </c>
      <c r="AO23" s="314">
        <v>95378</v>
      </c>
      <c r="AP23" s="314">
        <v>0</v>
      </c>
      <c r="AQ23" s="314">
        <v>5622</v>
      </c>
      <c r="AR23" s="325">
        <v>94.433663366336631</v>
      </c>
      <c r="AS23" s="325">
        <v>1.0086134315954492E-2</v>
      </c>
      <c r="AT23" s="326">
        <v>1.1155612405376503</v>
      </c>
      <c r="AU23" s="326">
        <v>-1.1965890526407889E-4</v>
      </c>
    </row>
    <row r="24" spans="1:47" s="303" customFormat="1" ht="22.5" customHeight="1">
      <c r="A24" s="304">
        <v>2343010201001</v>
      </c>
      <c r="B24" s="310" t="s">
        <v>7</v>
      </c>
      <c r="C24" s="310" t="s">
        <v>4</v>
      </c>
      <c r="D24" s="310" t="s">
        <v>7</v>
      </c>
      <c r="E24" s="310" t="s">
        <v>36</v>
      </c>
      <c r="F24" s="310" t="s">
        <v>32</v>
      </c>
      <c r="G24" s="310" t="s">
        <v>34</v>
      </c>
      <c r="H24" s="306" t="s">
        <v>55</v>
      </c>
      <c r="I24" s="306" t="s">
        <v>545</v>
      </c>
      <c r="J24" s="306" t="s">
        <v>545</v>
      </c>
      <c r="K24" s="313">
        <v>635000</v>
      </c>
      <c r="L24" s="313">
        <v>-514000</v>
      </c>
      <c r="M24" s="313">
        <v>0</v>
      </c>
      <c r="N24" s="313">
        <v>0</v>
      </c>
      <c r="O24" s="313">
        <v>121000</v>
      </c>
      <c r="P24" s="313">
        <v>96442</v>
      </c>
      <c r="Q24" s="313">
        <v>24558</v>
      </c>
      <c r="R24" s="313">
        <v>95378</v>
      </c>
      <c r="S24" s="308">
        <f t="shared" si="0"/>
        <v>1064</v>
      </c>
      <c r="T24" s="309">
        <f t="shared" si="1"/>
        <v>0.79704132231404956</v>
      </c>
      <c r="U24" s="306" t="s">
        <v>581</v>
      </c>
      <c r="V24" s="306" t="s">
        <v>567</v>
      </c>
      <c r="W24" s="306" t="s">
        <v>582</v>
      </c>
      <c r="X24" s="310" t="s">
        <v>734</v>
      </c>
      <c r="Y24" s="310" t="s">
        <v>734</v>
      </c>
      <c r="Z24" s="310" t="s">
        <v>734</v>
      </c>
      <c r="AA24" s="310" t="s">
        <v>734</v>
      </c>
      <c r="AB24" s="310" t="e">
        <f t="shared" si="2"/>
        <v>#VALUE!</v>
      </c>
      <c r="AC24" s="310"/>
      <c r="AD24" s="314">
        <v>96442</v>
      </c>
      <c r="AE24" s="314">
        <v>96442</v>
      </c>
      <c r="AF24" s="314">
        <v>0</v>
      </c>
      <c r="AG24" s="325">
        <v>79.704132231404955</v>
      </c>
      <c r="AH24" s="325">
        <v>9.9664754106904129E-3</v>
      </c>
      <c r="AI24" s="314">
        <v>101000</v>
      </c>
      <c r="AJ24" s="314">
        <v>0</v>
      </c>
      <c r="AK24" s="314">
        <v>0</v>
      </c>
      <c r="AL24" s="314">
        <v>0</v>
      </c>
      <c r="AM24" s="314">
        <v>101000</v>
      </c>
      <c r="AN24" s="314">
        <v>95378</v>
      </c>
      <c r="AO24" s="314">
        <v>95378</v>
      </c>
      <c r="AP24" s="314">
        <v>0</v>
      </c>
      <c r="AQ24" s="314">
        <v>5622</v>
      </c>
      <c r="AR24" s="325">
        <v>94.433663366336631</v>
      </c>
      <c r="AS24" s="325">
        <v>1.0086134315954492E-2</v>
      </c>
      <c r="AT24" s="326">
        <v>1.1155612405376503</v>
      </c>
      <c r="AU24" s="326">
        <v>-1.1965890526407889E-4</v>
      </c>
    </row>
    <row r="25" spans="1:47" s="303" customFormat="1" ht="22.5" customHeight="1">
      <c r="A25" s="304">
        <v>2343010302000</v>
      </c>
      <c r="B25" s="321" t="s">
        <v>7</v>
      </c>
      <c r="C25" s="321" t="s">
        <v>251</v>
      </c>
      <c r="D25" s="321" t="s">
        <v>4</v>
      </c>
      <c r="E25" s="321" t="s">
        <v>5</v>
      </c>
      <c r="F25" s="321" t="s">
        <v>5</v>
      </c>
      <c r="G25" s="321" t="s">
        <v>5</v>
      </c>
      <c r="H25" s="316" t="s">
        <v>583</v>
      </c>
      <c r="I25" s="316" t="s">
        <v>545</v>
      </c>
      <c r="J25" s="316" t="s">
        <v>545</v>
      </c>
      <c r="K25" s="318">
        <v>6741000</v>
      </c>
      <c r="L25" s="318">
        <v>-1427000</v>
      </c>
      <c r="M25" s="318">
        <v>0</v>
      </c>
      <c r="N25" s="318">
        <v>0</v>
      </c>
      <c r="O25" s="318">
        <v>5314000</v>
      </c>
      <c r="P25" s="318">
        <v>4974640</v>
      </c>
      <c r="Q25" s="318">
        <v>339360</v>
      </c>
      <c r="R25" s="318">
        <v>4278994</v>
      </c>
      <c r="S25" s="319">
        <f t="shared" si="0"/>
        <v>695646</v>
      </c>
      <c r="T25" s="320">
        <f t="shared" si="1"/>
        <v>0.93613850207000371</v>
      </c>
      <c r="U25" s="306" t="s">
        <v>584</v>
      </c>
      <c r="V25" s="322"/>
      <c r="W25" s="322"/>
      <c r="X25" s="323"/>
      <c r="Y25" s="323"/>
      <c r="Z25" s="323"/>
      <c r="AA25" s="323"/>
      <c r="AB25" s="323" t="e">
        <f t="shared" si="2"/>
        <v>#DIV/0!</v>
      </c>
      <c r="AC25" s="310"/>
      <c r="AD25" s="314">
        <v>4974640</v>
      </c>
      <c r="AE25" s="314">
        <v>4974640</v>
      </c>
      <c r="AF25" s="314">
        <v>0</v>
      </c>
      <c r="AG25" s="325">
        <v>93.613850207000368</v>
      </c>
      <c r="AH25" s="325">
        <v>0.51408750582771989</v>
      </c>
      <c r="AI25" s="314">
        <v>6371000</v>
      </c>
      <c r="AJ25" s="314">
        <v>-895000</v>
      </c>
      <c r="AK25" s="314">
        <v>0</v>
      </c>
      <c r="AL25" s="314">
        <v>0</v>
      </c>
      <c r="AM25" s="314">
        <v>5476000</v>
      </c>
      <c r="AN25" s="314">
        <v>4278994</v>
      </c>
      <c r="AO25" s="314">
        <v>4278994</v>
      </c>
      <c r="AP25" s="314">
        <v>0</v>
      </c>
      <c r="AQ25" s="314">
        <v>1197006</v>
      </c>
      <c r="AR25" s="325">
        <v>78.140869247626</v>
      </c>
      <c r="AS25" s="325">
        <v>0.45249961438867842</v>
      </c>
      <c r="AT25" s="326">
        <v>16.257232424256728</v>
      </c>
      <c r="AU25" s="326">
        <v>6.1587891439041476E-2</v>
      </c>
    </row>
    <row r="26" spans="1:47" s="303" customFormat="1" ht="22.5" customHeight="1">
      <c r="A26" s="304">
        <v>2343010302001</v>
      </c>
      <c r="B26" s="310" t="s">
        <v>7</v>
      </c>
      <c r="C26" s="310" t="s">
        <v>251</v>
      </c>
      <c r="D26" s="310" t="s">
        <v>4</v>
      </c>
      <c r="E26" s="310" t="s">
        <v>7</v>
      </c>
      <c r="F26" s="310" t="s">
        <v>28</v>
      </c>
      <c r="G26" s="310" t="s">
        <v>30</v>
      </c>
      <c r="H26" s="306" t="s">
        <v>585</v>
      </c>
      <c r="I26" s="306" t="s">
        <v>545</v>
      </c>
      <c r="J26" s="306" t="s">
        <v>545</v>
      </c>
      <c r="K26" s="313">
        <v>2825000</v>
      </c>
      <c r="L26" s="313">
        <v>-414000</v>
      </c>
      <c r="M26" s="313">
        <v>0</v>
      </c>
      <c r="N26" s="313">
        <v>0</v>
      </c>
      <c r="O26" s="313">
        <v>2411000</v>
      </c>
      <c r="P26" s="313">
        <v>2373000</v>
      </c>
      <c r="Q26" s="313">
        <v>38000</v>
      </c>
      <c r="R26" s="313">
        <v>2204000</v>
      </c>
      <c r="S26" s="308">
        <f t="shared" si="0"/>
        <v>169000</v>
      </c>
      <c r="T26" s="309">
        <f t="shared" si="1"/>
        <v>0.9842389050186644</v>
      </c>
      <c r="U26" s="306" t="s">
        <v>586</v>
      </c>
      <c r="V26" s="306" t="s">
        <v>567</v>
      </c>
      <c r="W26" s="306" t="s">
        <v>587</v>
      </c>
      <c r="X26" s="310" t="s">
        <v>734</v>
      </c>
      <c r="Y26" s="310" t="s">
        <v>734</v>
      </c>
      <c r="Z26" s="310" t="s">
        <v>734</v>
      </c>
      <c r="AA26" s="310" t="s">
        <v>734</v>
      </c>
      <c r="AB26" s="310" t="e">
        <f t="shared" si="2"/>
        <v>#VALUE!</v>
      </c>
      <c r="AC26" s="310"/>
      <c r="AD26" s="314">
        <v>2373000</v>
      </c>
      <c r="AE26" s="314">
        <v>2373000</v>
      </c>
      <c r="AF26" s="314">
        <v>0</v>
      </c>
      <c r="AG26" s="325">
        <v>98.423890501866438</v>
      </c>
      <c r="AH26" s="325">
        <v>0.24522973548421176</v>
      </c>
      <c r="AI26" s="314">
        <v>2825000</v>
      </c>
      <c r="AJ26" s="314">
        <v>-300000</v>
      </c>
      <c r="AK26" s="314">
        <v>0</v>
      </c>
      <c r="AL26" s="314">
        <v>0</v>
      </c>
      <c r="AM26" s="314">
        <v>2525000</v>
      </c>
      <c r="AN26" s="314">
        <v>2204000</v>
      </c>
      <c r="AO26" s="314">
        <v>2204000</v>
      </c>
      <c r="AP26" s="314">
        <v>0</v>
      </c>
      <c r="AQ26" s="314">
        <v>321000</v>
      </c>
      <c r="AR26" s="325">
        <v>87.287128712871294</v>
      </c>
      <c r="AS26" s="325">
        <v>0.23307093913023649</v>
      </c>
      <c r="AT26" s="326">
        <v>7.6678765880217785</v>
      </c>
      <c r="AU26" s="326">
        <v>1.2158796353975265E-2</v>
      </c>
    </row>
    <row r="27" spans="1:47" s="303" customFormat="1" ht="22.5" customHeight="1">
      <c r="A27" s="304">
        <v>2343010302003</v>
      </c>
      <c r="B27" s="310" t="s">
        <v>7</v>
      </c>
      <c r="C27" s="310" t="s">
        <v>251</v>
      </c>
      <c r="D27" s="310" t="s">
        <v>4</v>
      </c>
      <c r="E27" s="310" t="s">
        <v>13</v>
      </c>
      <c r="F27" s="310" t="s">
        <v>15</v>
      </c>
      <c r="G27" s="310" t="s">
        <v>17</v>
      </c>
      <c r="H27" s="306" t="s">
        <v>18</v>
      </c>
      <c r="I27" s="306" t="s">
        <v>545</v>
      </c>
      <c r="J27" s="306" t="s">
        <v>545</v>
      </c>
      <c r="K27" s="313">
        <v>8000</v>
      </c>
      <c r="L27" s="313">
        <v>0</v>
      </c>
      <c r="M27" s="313">
        <v>0</v>
      </c>
      <c r="N27" s="313">
        <v>0</v>
      </c>
      <c r="O27" s="313">
        <v>8000</v>
      </c>
      <c r="P27" s="313">
        <v>3650</v>
      </c>
      <c r="Q27" s="313">
        <v>4350</v>
      </c>
      <c r="R27" s="313">
        <v>6364</v>
      </c>
      <c r="S27" s="308">
        <f t="shared" si="0"/>
        <v>-2714</v>
      </c>
      <c r="T27" s="309">
        <f t="shared" si="1"/>
        <v>0.45624999999999999</v>
      </c>
      <c r="U27" s="306" t="s">
        <v>589</v>
      </c>
      <c r="V27" s="306" t="s">
        <v>567</v>
      </c>
      <c r="W27" s="306" t="s">
        <v>590</v>
      </c>
      <c r="X27" s="310" t="s">
        <v>734</v>
      </c>
      <c r="Y27" s="310" t="s">
        <v>734</v>
      </c>
      <c r="Z27" s="310" t="s">
        <v>734</v>
      </c>
      <c r="AA27" s="310" t="s">
        <v>734</v>
      </c>
      <c r="AB27" s="310" t="e">
        <f t="shared" si="2"/>
        <v>#VALUE!</v>
      </c>
      <c r="AC27" s="310"/>
      <c r="AD27" s="314">
        <v>3650</v>
      </c>
      <c r="AE27" s="314">
        <v>3650</v>
      </c>
      <c r="AF27" s="314">
        <v>0</v>
      </c>
      <c r="AG27" s="325">
        <v>45.625</v>
      </c>
      <c r="AH27" s="325">
        <v>3.7719702255262238E-4</v>
      </c>
      <c r="AI27" s="314">
        <v>8000</v>
      </c>
      <c r="AJ27" s="314">
        <v>0</v>
      </c>
      <c r="AK27" s="314">
        <v>0</v>
      </c>
      <c r="AL27" s="314">
        <v>0</v>
      </c>
      <c r="AM27" s="314">
        <v>8000</v>
      </c>
      <c r="AN27" s="314">
        <v>6364</v>
      </c>
      <c r="AO27" s="314">
        <v>6364</v>
      </c>
      <c r="AP27" s="314">
        <v>0</v>
      </c>
      <c r="AQ27" s="314">
        <v>1636</v>
      </c>
      <c r="AR27" s="325">
        <v>79.55</v>
      </c>
      <c r="AS27" s="325">
        <v>6.7298704928531086E-4</v>
      </c>
      <c r="AT27" s="326">
        <v>-42.646134506599623</v>
      </c>
      <c r="AU27" s="326">
        <v>-2.9579002673268848E-4</v>
      </c>
    </row>
    <row r="28" spans="1:47" s="303" customFormat="1" ht="22.5" customHeight="1">
      <c r="A28" s="304">
        <v>2343010302005</v>
      </c>
      <c r="B28" s="310" t="s">
        <v>7</v>
      </c>
      <c r="C28" s="310" t="s">
        <v>251</v>
      </c>
      <c r="D28" s="310" t="s">
        <v>4</v>
      </c>
      <c r="E28" s="310" t="s">
        <v>36</v>
      </c>
      <c r="F28" s="310" t="s">
        <v>32</v>
      </c>
      <c r="G28" s="310" t="s">
        <v>34</v>
      </c>
      <c r="H28" s="306" t="s">
        <v>55</v>
      </c>
      <c r="I28" s="306" t="s">
        <v>545</v>
      </c>
      <c r="J28" s="306" t="s">
        <v>545</v>
      </c>
      <c r="K28" s="313">
        <v>2580000</v>
      </c>
      <c r="L28" s="313">
        <v>-353000</v>
      </c>
      <c r="M28" s="313">
        <v>0</v>
      </c>
      <c r="N28" s="313">
        <v>0</v>
      </c>
      <c r="O28" s="313">
        <v>2227000</v>
      </c>
      <c r="P28" s="313">
        <v>2116400</v>
      </c>
      <c r="Q28" s="313">
        <v>110600</v>
      </c>
      <c r="R28" s="313">
        <v>1718200</v>
      </c>
      <c r="S28" s="308">
        <f t="shared" si="0"/>
        <v>398200</v>
      </c>
      <c r="T28" s="309">
        <f t="shared" si="1"/>
        <v>0.9503367759317467</v>
      </c>
      <c r="U28" s="306" t="s">
        <v>591</v>
      </c>
      <c r="V28" s="306" t="s">
        <v>567</v>
      </c>
      <c r="W28" s="306" t="s">
        <v>592</v>
      </c>
      <c r="X28" s="310" t="s">
        <v>734</v>
      </c>
      <c r="Y28" s="310" t="s">
        <v>734</v>
      </c>
      <c r="Z28" s="310" t="s">
        <v>734</v>
      </c>
      <c r="AA28" s="310" t="s">
        <v>734</v>
      </c>
      <c r="AB28" s="310" t="e">
        <f t="shared" si="2"/>
        <v>#VALUE!</v>
      </c>
      <c r="AC28" s="310"/>
      <c r="AD28" s="314">
        <v>2116400</v>
      </c>
      <c r="AE28" s="314">
        <v>2116400</v>
      </c>
      <c r="AF28" s="314">
        <v>0</v>
      </c>
      <c r="AG28" s="325">
        <v>95.033677593174673</v>
      </c>
      <c r="AH28" s="325">
        <v>0.21871226809051231</v>
      </c>
      <c r="AI28" s="314">
        <v>2536000</v>
      </c>
      <c r="AJ28" s="314">
        <v>-300000</v>
      </c>
      <c r="AK28" s="314">
        <v>0</v>
      </c>
      <c r="AL28" s="314">
        <v>0</v>
      </c>
      <c r="AM28" s="314">
        <v>2236000</v>
      </c>
      <c r="AN28" s="314">
        <v>1718200</v>
      </c>
      <c r="AO28" s="314">
        <v>1718200</v>
      </c>
      <c r="AP28" s="314">
        <v>0</v>
      </c>
      <c r="AQ28" s="314">
        <v>517800</v>
      </c>
      <c r="AR28" s="325">
        <v>76.842576028622545</v>
      </c>
      <c r="AS28" s="325">
        <v>0.18169804338183862</v>
      </c>
      <c r="AT28" s="326">
        <v>23.175416133162614</v>
      </c>
      <c r="AU28" s="326">
        <v>3.7014224708673688E-2</v>
      </c>
    </row>
    <row r="29" spans="1:47" s="303" customFormat="1" ht="22.5" customHeight="1">
      <c r="A29" s="304">
        <v>2343010302006</v>
      </c>
      <c r="B29" s="310" t="s">
        <v>7</v>
      </c>
      <c r="C29" s="310" t="s">
        <v>251</v>
      </c>
      <c r="D29" s="310" t="s">
        <v>4</v>
      </c>
      <c r="E29" s="310" t="s">
        <v>56</v>
      </c>
      <c r="F29" s="310" t="s">
        <v>28</v>
      </c>
      <c r="G29" s="310" t="s">
        <v>23</v>
      </c>
      <c r="H29" s="306" t="s">
        <v>593</v>
      </c>
      <c r="I29" s="306" t="s">
        <v>545</v>
      </c>
      <c r="J29" s="306" t="s">
        <v>545</v>
      </c>
      <c r="K29" s="313">
        <v>1309000</v>
      </c>
      <c r="L29" s="313">
        <v>-668000</v>
      </c>
      <c r="M29" s="313">
        <v>0</v>
      </c>
      <c r="N29" s="313">
        <v>0</v>
      </c>
      <c r="O29" s="313">
        <v>641000</v>
      </c>
      <c r="P29" s="313">
        <v>479600</v>
      </c>
      <c r="Q29" s="313">
        <v>161400</v>
      </c>
      <c r="R29" s="313">
        <v>346500</v>
      </c>
      <c r="S29" s="308">
        <f t="shared" si="0"/>
        <v>133100</v>
      </c>
      <c r="T29" s="309">
        <f t="shared" si="1"/>
        <v>0.7482059282371295</v>
      </c>
      <c r="U29" s="306" t="s">
        <v>593</v>
      </c>
      <c r="V29" s="306" t="s">
        <v>567</v>
      </c>
      <c r="W29" s="306" t="s">
        <v>594</v>
      </c>
      <c r="X29" s="310" t="s">
        <v>734</v>
      </c>
      <c r="Y29" s="310" t="s">
        <v>734</v>
      </c>
      <c r="Z29" s="310" t="s">
        <v>734</v>
      </c>
      <c r="AA29" s="310" t="s">
        <v>734</v>
      </c>
      <c r="AB29" s="310" t="e">
        <f t="shared" si="2"/>
        <v>#VALUE!</v>
      </c>
      <c r="AC29" s="310"/>
      <c r="AD29" s="314">
        <v>479600</v>
      </c>
      <c r="AE29" s="314">
        <v>479600</v>
      </c>
      <c r="AF29" s="314">
        <v>0</v>
      </c>
      <c r="AG29" s="325">
        <v>74.820592823712957</v>
      </c>
      <c r="AH29" s="325">
        <v>4.9562655346914439E-2</v>
      </c>
      <c r="AI29" s="314">
        <v>983000</v>
      </c>
      <c r="AJ29" s="314">
        <v>-300000</v>
      </c>
      <c r="AK29" s="314">
        <v>0</v>
      </c>
      <c r="AL29" s="314">
        <v>0</v>
      </c>
      <c r="AM29" s="314">
        <v>683000</v>
      </c>
      <c r="AN29" s="314">
        <v>346500</v>
      </c>
      <c r="AO29" s="314">
        <v>346500</v>
      </c>
      <c r="AP29" s="314">
        <v>0</v>
      </c>
      <c r="AQ29" s="314">
        <v>336500</v>
      </c>
      <c r="AR29" s="325">
        <v>50.732064421669108</v>
      </c>
      <c r="AS29" s="325">
        <v>3.6642051002099343E-2</v>
      </c>
      <c r="AT29" s="326">
        <v>38.412698412698418</v>
      </c>
      <c r="AU29" s="326">
        <v>1.2920604344815095E-2</v>
      </c>
    </row>
    <row r="30" spans="1:47" s="303" customFormat="1" ht="22.5" customHeight="1">
      <c r="A30" s="304">
        <v>2343010302007</v>
      </c>
      <c r="B30" s="310" t="s">
        <v>7</v>
      </c>
      <c r="C30" s="310" t="s">
        <v>251</v>
      </c>
      <c r="D30" s="310" t="s">
        <v>4</v>
      </c>
      <c r="E30" s="310" t="s">
        <v>40</v>
      </c>
      <c r="F30" s="310" t="s">
        <v>21</v>
      </c>
      <c r="G30" s="310" t="s">
        <v>23</v>
      </c>
      <c r="H30" s="306" t="s">
        <v>43</v>
      </c>
      <c r="I30" s="306" t="s">
        <v>545</v>
      </c>
      <c r="J30" s="306" t="s">
        <v>545</v>
      </c>
      <c r="K30" s="313">
        <v>2000</v>
      </c>
      <c r="L30" s="313">
        <v>8000</v>
      </c>
      <c r="M30" s="313">
        <v>0</v>
      </c>
      <c r="N30" s="313">
        <v>0</v>
      </c>
      <c r="O30" s="313">
        <v>10000</v>
      </c>
      <c r="P30" s="313">
        <v>540</v>
      </c>
      <c r="Q30" s="313">
        <v>9460</v>
      </c>
      <c r="R30" s="313">
        <v>0</v>
      </c>
      <c r="S30" s="308">
        <f t="shared" si="0"/>
        <v>540</v>
      </c>
      <c r="T30" s="309">
        <f t="shared" si="1"/>
        <v>5.3999999999999999E-2</v>
      </c>
      <c r="U30" s="306" t="s">
        <v>595</v>
      </c>
      <c r="V30" s="306" t="s">
        <v>567</v>
      </c>
      <c r="W30" s="306" t="s">
        <v>596</v>
      </c>
      <c r="X30" s="310" t="s">
        <v>734</v>
      </c>
      <c r="Y30" s="310" t="s">
        <v>734</v>
      </c>
      <c r="Z30" s="310" t="s">
        <v>734</v>
      </c>
      <c r="AA30" s="310" t="s">
        <v>734</v>
      </c>
      <c r="AB30" s="310" t="e">
        <f t="shared" si="2"/>
        <v>#VALUE!</v>
      </c>
      <c r="AC30" s="310"/>
      <c r="AD30" s="314">
        <v>540</v>
      </c>
      <c r="AE30" s="314">
        <v>540</v>
      </c>
      <c r="AF30" s="314">
        <v>0</v>
      </c>
      <c r="AG30" s="325">
        <v>5.4</v>
      </c>
      <c r="AH30" s="325">
        <v>5.5804491007785222E-5</v>
      </c>
      <c r="AI30" s="314">
        <v>2000</v>
      </c>
      <c r="AJ30" s="314">
        <v>0</v>
      </c>
      <c r="AK30" s="314">
        <v>0</v>
      </c>
      <c r="AL30" s="314">
        <v>0</v>
      </c>
      <c r="AM30" s="314">
        <v>2000</v>
      </c>
      <c r="AN30" s="314">
        <v>0</v>
      </c>
      <c r="AO30" s="314">
        <v>0</v>
      </c>
      <c r="AP30" s="314">
        <v>0</v>
      </c>
      <c r="AQ30" s="314">
        <v>2000</v>
      </c>
      <c r="AR30" s="325">
        <v>0</v>
      </c>
      <c r="AS30" s="325">
        <v>0</v>
      </c>
      <c r="AT30" s="326" t="s">
        <v>732</v>
      </c>
      <c r="AU30" s="326">
        <v>5.5804491007785222E-5</v>
      </c>
    </row>
    <row r="31" spans="1:47" s="303" customFormat="1" ht="22.5" customHeight="1">
      <c r="A31" s="304">
        <v>2343010302008</v>
      </c>
      <c r="B31" s="310" t="s">
        <v>7</v>
      </c>
      <c r="C31" s="310" t="s">
        <v>251</v>
      </c>
      <c r="D31" s="310" t="s">
        <v>4</v>
      </c>
      <c r="E31" s="310" t="s">
        <v>40</v>
      </c>
      <c r="F31" s="310" t="s">
        <v>15</v>
      </c>
      <c r="G31" s="310" t="s">
        <v>17</v>
      </c>
      <c r="H31" s="306" t="s">
        <v>45</v>
      </c>
      <c r="I31" s="306" t="s">
        <v>545</v>
      </c>
      <c r="J31" s="306" t="s">
        <v>545</v>
      </c>
      <c r="K31" s="313">
        <v>2000</v>
      </c>
      <c r="L31" s="313">
        <v>0</v>
      </c>
      <c r="M31" s="313">
        <v>0</v>
      </c>
      <c r="N31" s="313">
        <v>0</v>
      </c>
      <c r="O31" s="313">
        <v>2000</v>
      </c>
      <c r="P31" s="313">
        <v>1450</v>
      </c>
      <c r="Q31" s="313">
        <v>550</v>
      </c>
      <c r="R31" s="313">
        <v>3930</v>
      </c>
      <c r="S31" s="308">
        <f t="shared" si="0"/>
        <v>-2480</v>
      </c>
      <c r="T31" s="309">
        <f t="shared" si="1"/>
        <v>0.72499999999999998</v>
      </c>
      <c r="U31" s="306" t="s">
        <v>597</v>
      </c>
      <c r="V31" s="306" t="s">
        <v>567</v>
      </c>
      <c r="W31" s="306" t="s">
        <v>590</v>
      </c>
      <c r="X31" s="310" t="s">
        <v>734</v>
      </c>
      <c r="Y31" s="310" t="s">
        <v>734</v>
      </c>
      <c r="Z31" s="310" t="s">
        <v>734</v>
      </c>
      <c r="AA31" s="310" t="s">
        <v>734</v>
      </c>
      <c r="AB31" s="310" t="e">
        <f t="shared" si="2"/>
        <v>#VALUE!</v>
      </c>
      <c r="AC31" s="310"/>
      <c r="AD31" s="314">
        <v>1450</v>
      </c>
      <c r="AE31" s="314">
        <v>1450</v>
      </c>
      <c r="AF31" s="314">
        <v>0</v>
      </c>
      <c r="AG31" s="325">
        <v>72.5</v>
      </c>
      <c r="AH31" s="325">
        <v>1.4984539252090476E-4</v>
      </c>
      <c r="AI31" s="314">
        <v>2000</v>
      </c>
      <c r="AJ31" s="314">
        <v>5000</v>
      </c>
      <c r="AK31" s="314">
        <v>0</v>
      </c>
      <c r="AL31" s="314">
        <v>0</v>
      </c>
      <c r="AM31" s="314">
        <v>7000</v>
      </c>
      <c r="AN31" s="314">
        <v>3930</v>
      </c>
      <c r="AO31" s="314">
        <v>3930</v>
      </c>
      <c r="AP31" s="314">
        <v>0</v>
      </c>
      <c r="AQ31" s="314">
        <v>3070</v>
      </c>
      <c r="AR31" s="325">
        <v>56.142857142857139</v>
      </c>
      <c r="AS31" s="325">
        <v>4.155938252186159E-4</v>
      </c>
      <c r="AT31" s="326">
        <v>-63.104325699745544</v>
      </c>
      <c r="AU31" s="326">
        <v>-2.6574843269771111E-4</v>
      </c>
    </row>
    <row r="32" spans="1:47" s="303" customFormat="1" ht="22.5" customHeight="1">
      <c r="A32" s="304">
        <v>2343010401000</v>
      </c>
      <c r="B32" s="321" t="s">
        <v>7</v>
      </c>
      <c r="C32" s="321" t="s">
        <v>235</v>
      </c>
      <c r="D32" s="321" t="s">
        <v>7</v>
      </c>
      <c r="E32" s="321" t="s">
        <v>5</v>
      </c>
      <c r="F32" s="321" t="s">
        <v>5</v>
      </c>
      <c r="G32" s="321" t="s">
        <v>5</v>
      </c>
      <c r="H32" s="316" t="s">
        <v>561</v>
      </c>
      <c r="I32" s="316" t="s">
        <v>545</v>
      </c>
      <c r="J32" s="316" t="s">
        <v>545</v>
      </c>
      <c r="K32" s="318">
        <v>2391000</v>
      </c>
      <c r="L32" s="318">
        <v>-147000</v>
      </c>
      <c r="M32" s="318">
        <v>0</v>
      </c>
      <c r="N32" s="318">
        <v>0</v>
      </c>
      <c r="O32" s="318">
        <v>2244000</v>
      </c>
      <c r="P32" s="318">
        <v>2244000</v>
      </c>
      <c r="Q32" s="318">
        <v>0</v>
      </c>
      <c r="R32" s="318">
        <v>1562000</v>
      </c>
      <c r="S32" s="319">
        <f t="shared" si="0"/>
        <v>682000</v>
      </c>
      <c r="T32" s="320">
        <f t="shared" si="1"/>
        <v>1</v>
      </c>
      <c r="U32" s="306" t="s">
        <v>598</v>
      </c>
      <c r="V32" s="322"/>
      <c r="W32" s="322"/>
      <c r="X32" s="323"/>
      <c r="Y32" s="323"/>
      <c r="Z32" s="323"/>
      <c r="AA32" s="323"/>
      <c r="AB32" s="323" t="e">
        <f t="shared" si="2"/>
        <v>#DIV/0!</v>
      </c>
      <c r="AC32" s="310"/>
      <c r="AD32" s="314">
        <v>2244000</v>
      </c>
      <c r="AE32" s="314">
        <v>2244000</v>
      </c>
      <c r="AF32" s="314">
        <v>0</v>
      </c>
      <c r="AG32" s="325">
        <v>100</v>
      </c>
      <c r="AH32" s="325">
        <v>0.23189866263235193</v>
      </c>
      <c r="AI32" s="314">
        <v>1635000</v>
      </c>
      <c r="AJ32" s="314">
        <v>-73000</v>
      </c>
      <c r="AK32" s="314">
        <v>0</v>
      </c>
      <c r="AL32" s="314">
        <v>0</v>
      </c>
      <c r="AM32" s="314">
        <v>1562000</v>
      </c>
      <c r="AN32" s="314">
        <v>1562000</v>
      </c>
      <c r="AO32" s="314">
        <v>1562000</v>
      </c>
      <c r="AP32" s="314">
        <v>0</v>
      </c>
      <c r="AQ32" s="314">
        <v>0</v>
      </c>
      <c r="AR32" s="325">
        <v>100</v>
      </c>
      <c r="AS32" s="325">
        <v>0.16518003943803511</v>
      </c>
      <c r="AT32" s="326">
        <v>43.661971830985912</v>
      </c>
      <c r="AU32" s="326">
        <v>6.6718623194316817E-2</v>
      </c>
    </row>
    <row r="33" spans="1:47" s="303" customFormat="1" ht="22.5" customHeight="1">
      <c r="A33" s="304">
        <v>2343010401001</v>
      </c>
      <c r="B33" s="310" t="s">
        <v>7</v>
      </c>
      <c r="C33" s="310" t="s">
        <v>235</v>
      </c>
      <c r="D33" s="310" t="s">
        <v>7</v>
      </c>
      <c r="E33" s="310" t="s">
        <v>56</v>
      </c>
      <c r="F33" s="310" t="s">
        <v>28</v>
      </c>
      <c r="G33" s="310" t="s">
        <v>30</v>
      </c>
      <c r="H33" s="306" t="s">
        <v>599</v>
      </c>
      <c r="I33" s="306" t="s">
        <v>545</v>
      </c>
      <c r="J33" s="306" t="s">
        <v>545</v>
      </c>
      <c r="K33" s="313">
        <v>0</v>
      </c>
      <c r="L33" s="313">
        <v>0</v>
      </c>
      <c r="M33" s="313">
        <v>0</v>
      </c>
      <c r="N33" s="313">
        <v>0</v>
      </c>
      <c r="O33" s="313">
        <v>0</v>
      </c>
      <c r="P33" s="313">
        <v>0</v>
      </c>
      <c r="Q33" s="313">
        <v>0</v>
      </c>
      <c r="R33" s="313">
        <v>1562000</v>
      </c>
      <c r="S33" s="308">
        <f t="shared" si="0"/>
        <v>-1562000</v>
      </c>
      <c r="T33" s="309" t="e">
        <f t="shared" si="1"/>
        <v>#DIV/0!</v>
      </c>
      <c r="U33" s="306" t="s">
        <v>600</v>
      </c>
      <c r="V33" s="306" t="s">
        <v>601</v>
      </c>
      <c r="W33" s="306" t="s">
        <v>602</v>
      </c>
      <c r="X33" s="310" t="s">
        <v>734</v>
      </c>
      <c r="Y33" s="310" t="s">
        <v>734</v>
      </c>
      <c r="Z33" s="310" t="s">
        <v>734</v>
      </c>
      <c r="AA33" s="310" t="s">
        <v>734</v>
      </c>
      <c r="AB33" s="310" t="e">
        <f t="shared" si="2"/>
        <v>#VALUE!</v>
      </c>
      <c r="AC33" s="310"/>
      <c r="AD33" s="314">
        <v>0</v>
      </c>
      <c r="AE33" s="314">
        <v>0</v>
      </c>
      <c r="AF33" s="314">
        <v>0</v>
      </c>
      <c r="AG33" s="325" t="s">
        <v>5</v>
      </c>
      <c r="AH33" s="325">
        <v>0</v>
      </c>
      <c r="AI33" s="314">
        <v>1635000</v>
      </c>
      <c r="AJ33" s="314">
        <v>-73000</v>
      </c>
      <c r="AK33" s="314">
        <v>0</v>
      </c>
      <c r="AL33" s="314">
        <v>0</v>
      </c>
      <c r="AM33" s="314">
        <v>1562000</v>
      </c>
      <c r="AN33" s="314">
        <v>1562000</v>
      </c>
      <c r="AO33" s="314">
        <v>1562000</v>
      </c>
      <c r="AP33" s="314">
        <v>0</v>
      </c>
      <c r="AQ33" s="314">
        <v>0</v>
      </c>
      <c r="AR33" s="325">
        <v>100</v>
      </c>
      <c r="AS33" s="325">
        <v>0.16518003943803511</v>
      </c>
      <c r="AT33" s="326" t="s">
        <v>733</v>
      </c>
      <c r="AU33" s="326">
        <v>-0.16518003943803511</v>
      </c>
    </row>
    <row r="34" spans="1:47" s="303" customFormat="1" ht="22.5" customHeight="1">
      <c r="A34" s="304">
        <v>2343010401002</v>
      </c>
      <c r="B34" s="305" t="s">
        <v>7</v>
      </c>
      <c r="C34" s="305" t="s">
        <v>235</v>
      </c>
      <c r="D34" s="305" t="s">
        <v>7</v>
      </c>
      <c r="E34" s="305" t="s">
        <v>56</v>
      </c>
      <c r="F34" s="305" t="s">
        <v>28</v>
      </c>
      <c r="G34" s="305" t="s">
        <v>78</v>
      </c>
      <c r="H34" s="306" t="s">
        <v>603</v>
      </c>
      <c r="I34" s="306" t="s">
        <v>545</v>
      </c>
      <c r="J34" s="306" t="s">
        <v>545</v>
      </c>
      <c r="K34" s="307">
        <v>2391000</v>
      </c>
      <c r="L34" s="307">
        <v>-147000</v>
      </c>
      <c r="M34" s="313">
        <v>0</v>
      </c>
      <c r="N34" s="313">
        <v>0</v>
      </c>
      <c r="O34" s="307">
        <v>2244000</v>
      </c>
      <c r="P34" s="307">
        <v>2244000</v>
      </c>
      <c r="Q34" s="313">
        <v>0</v>
      </c>
      <c r="R34" s="313">
        <v>0</v>
      </c>
      <c r="S34" s="308">
        <f t="shared" si="0"/>
        <v>2244000</v>
      </c>
      <c r="T34" s="309">
        <f t="shared" si="1"/>
        <v>1</v>
      </c>
      <c r="U34" s="306" t="s">
        <v>604</v>
      </c>
      <c r="V34" s="306" t="s">
        <v>567</v>
      </c>
      <c r="W34" s="306" t="s">
        <v>596</v>
      </c>
      <c r="X34" s="310" t="s">
        <v>734</v>
      </c>
      <c r="Y34" s="310" t="s">
        <v>734</v>
      </c>
      <c r="Z34" s="310" t="s">
        <v>734</v>
      </c>
      <c r="AA34" s="310" t="s">
        <v>734</v>
      </c>
      <c r="AB34" s="310" t="e">
        <f t="shared" si="2"/>
        <v>#VALUE!</v>
      </c>
      <c r="AC34" s="305"/>
      <c r="AD34" s="311">
        <v>2244000</v>
      </c>
      <c r="AE34" s="311">
        <v>2244000</v>
      </c>
      <c r="AF34" s="314">
        <v>0</v>
      </c>
      <c r="AG34" s="312">
        <v>100</v>
      </c>
      <c r="AH34" s="312">
        <v>0.23189866263235193</v>
      </c>
      <c r="AI34" s="311">
        <v>0</v>
      </c>
      <c r="AJ34" s="311">
        <v>0</v>
      </c>
      <c r="AK34" s="311">
        <v>0</v>
      </c>
      <c r="AL34" s="311">
        <v>0</v>
      </c>
      <c r="AM34" s="311">
        <v>0</v>
      </c>
      <c r="AN34" s="311">
        <v>0</v>
      </c>
      <c r="AO34" s="311">
        <v>0</v>
      </c>
      <c r="AP34" s="314">
        <v>0</v>
      </c>
      <c r="AQ34" s="311">
        <v>0</v>
      </c>
      <c r="AR34" s="312" t="s">
        <v>5</v>
      </c>
      <c r="AS34" s="312">
        <v>0</v>
      </c>
      <c r="AT34" s="312" t="s">
        <v>732</v>
      </c>
      <c r="AU34" s="312">
        <v>0.23189866263235193</v>
      </c>
    </row>
    <row r="35" spans="1:47" s="303" customFormat="1" ht="22.5" customHeight="1">
      <c r="A35" s="304">
        <v>2343020101000</v>
      </c>
      <c r="B35" s="315" t="s">
        <v>4</v>
      </c>
      <c r="C35" s="315" t="s">
        <v>7</v>
      </c>
      <c r="D35" s="315" t="s">
        <v>7</v>
      </c>
      <c r="E35" s="315" t="s">
        <v>5</v>
      </c>
      <c r="F35" s="315" t="s">
        <v>5</v>
      </c>
      <c r="G35" s="315" t="s">
        <v>5</v>
      </c>
      <c r="H35" s="316" t="s">
        <v>605</v>
      </c>
      <c r="I35" s="316" t="s">
        <v>545</v>
      </c>
      <c r="J35" s="316" t="s">
        <v>545</v>
      </c>
      <c r="K35" s="317">
        <v>840253000</v>
      </c>
      <c r="L35" s="317">
        <v>8578000</v>
      </c>
      <c r="M35" s="318">
        <v>0</v>
      </c>
      <c r="N35" s="318">
        <v>0</v>
      </c>
      <c r="O35" s="317">
        <v>848831000</v>
      </c>
      <c r="P35" s="317">
        <v>828458519</v>
      </c>
      <c r="Q35" s="317">
        <v>20372481</v>
      </c>
      <c r="R35" s="317">
        <v>838689421</v>
      </c>
      <c r="S35" s="319">
        <f t="shared" si="0"/>
        <v>-10230902</v>
      </c>
      <c r="T35" s="320">
        <f t="shared" si="1"/>
        <v>0.97599936736523529</v>
      </c>
      <c r="U35" s="306" t="s">
        <v>605</v>
      </c>
      <c r="V35" s="322"/>
      <c r="W35" s="322"/>
      <c r="X35" s="323"/>
      <c r="Y35" s="323"/>
      <c r="Z35" s="323"/>
      <c r="AA35" s="323"/>
      <c r="AB35" s="323" t="e">
        <f t="shared" si="2"/>
        <v>#DIV/0!</v>
      </c>
      <c r="AC35" s="305"/>
      <c r="AD35" s="311">
        <v>828458519</v>
      </c>
      <c r="AE35" s="311">
        <v>828458519</v>
      </c>
      <c r="AF35" s="314">
        <v>0</v>
      </c>
      <c r="AG35" s="312">
        <v>97.599936736523532</v>
      </c>
      <c r="AH35" s="312">
        <v>85.614270321960305</v>
      </c>
      <c r="AI35" s="311">
        <v>829307000</v>
      </c>
      <c r="AJ35" s="311">
        <v>21573000</v>
      </c>
      <c r="AK35" s="311">
        <v>0</v>
      </c>
      <c r="AL35" s="311">
        <v>0</v>
      </c>
      <c r="AM35" s="311">
        <v>850880000</v>
      </c>
      <c r="AN35" s="311">
        <v>838689421</v>
      </c>
      <c r="AO35" s="311">
        <v>838689421</v>
      </c>
      <c r="AP35" s="314">
        <v>0</v>
      </c>
      <c r="AQ35" s="311">
        <v>12190579</v>
      </c>
      <c r="AR35" s="312">
        <v>98.567297503760813</v>
      </c>
      <c r="AS35" s="312">
        <v>88.690622046762385</v>
      </c>
      <c r="AT35" s="312">
        <v>-1.2198677774904234</v>
      </c>
      <c r="AU35" s="312">
        <v>-3.0763517248020804</v>
      </c>
    </row>
    <row r="36" spans="1:47" s="303" customFormat="1" ht="22.5" customHeight="1">
      <c r="A36" s="304">
        <v>2343020101001</v>
      </c>
      <c r="B36" s="305" t="s">
        <v>4</v>
      </c>
      <c r="C36" s="305" t="s">
        <v>7</v>
      </c>
      <c r="D36" s="305" t="s">
        <v>7</v>
      </c>
      <c r="E36" s="305" t="s">
        <v>36</v>
      </c>
      <c r="F36" s="305" t="s">
        <v>32</v>
      </c>
      <c r="G36" s="305" t="s">
        <v>34</v>
      </c>
      <c r="H36" s="306" t="s">
        <v>55</v>
      </c>
      <c r="I36" s="306" t="s">
        <v>545</v>
      </c>
      <c r="J36" s="306" t="s">
        <v>545</v>
      </c>
      <c r="K36" s="307">
        <v>606000</v>
      </c>
      <c r="L36" s="313">
        <v>0</v>
      </c>
      <c r="M36" s="313">
        <v>0</v>
      </c>
      <c r="N36" s="313">
        <v>0</v>
      </c>
      <c r="O36" s="307">
        <v>606000</v>
      </c>
      <c r="P36" s="307">
        <v>583515</v>
      </c>
      <c r="Q36" s="307">
        <v>22485</v>
      </c>
      <c r="R36" s="307">
        <v>572878</v>
      </c>
      <c r="S36" s="308">
        <f t="shared" si="0"/>
        <v>10637</v>
      </c>
      <c r="T36" s="309">
        <f t="shared" si="1"/>
        <v>0.96289603960396042</v>
      </c>
      <c r="U36" s="306" t="s">
        <v>606</v>
      </c>
      <c r="V36" s="306" t="s">
        <v>567</v>
      </c>
      <c r="W36" s="306" t="s">
        <v>607</v>
      </c>
      <c r="X36" s="310" t="s">
        <v>734</v>
      </c>
      <c r="Y36" s="310" t="s">
        <v>734</v>
      </c>
      <c r="Z36" s="310" t="s">
        <v>734</v>
      </c>
      <c r="AA36" s="310" t="s">
        <v>734</v>
      </c>
      <c r="AB36" s="310" t="e">
        <f t="shared" si="2"/>
        <v>#VALUE!</v>
      </c>
      <c r="AC36" s="305"/>
      <c r="AD36" s="311">
        <v>583515</v>
      </c>
      <c r="AE36" s="311">
        <v>583515</v>
      </c>
      <c r="AF36" s="314">
        <v>0</v>
      </c>
      <c r="AG36" s="312">
        <v>96.289603960396036</v>
      </c>
      <c r="AH36" s="312">
        <v>6.0301402908162591E-2</v>
      </c>
      <c r="AI36" s="311">
        <v>618000</v>
      </c>
      <c r="AJ36" s="311">
        <v>0</v>
      </c>
      <c r="AK36" s="311">
        <v>0</v>
      </c>
      <c r="AL36" s="311">
        <v>0</v>
      </c>
      <c r="AM36" s="311">
        <v>618000</v>
      </c>
      <c r="AN36" s="311">
        <v>572878</v>
      </c>
      <c r="AO36" s="311">
        <v>572878</v>
      </c>
      <c r="AP36" s="314">
        <v>0</v>
      </c>
      <c r="AQ36" s="311">
        <v>45122</v>
      </c>
      <c r="AR36" s="312">
        <v>92.698705501618122</v>
      </c>
      <c r="AS36" s="312">
        <v>6.0581312825341023E-2</v>
      </c>
      <c r="AT36" s="312">
        <v>1.856765314779063</v>
      </c>
      <c r="AU36" s="312">
        <v>-2.7990991717843222E-4</v>
      </c>
    </row>
    <row r="37" spans="1:47" s="303" customFormat="1" ht="22.5" customHeight="1">
      <c r="A37" s="304">
        <v>2343020101002</v>
      </c>
      <c r="B37" s="305" t="s">
        <v>4</v>
      </c>
      <c r="C37" s="305" t="s">
        <v>7</v>
      </c>
      <c r="D37" s="305" t="s">
        <v>7</v>
      </c>
      <c r="E37" s="305" t="s">
        <v>46</v>
      </c>
      <c r="F37" s="305" t="s">
        <v>21</v>
      </c>
      <c r="G37" s="305" t="s">
        <v>23</v>
      </c>
      <c r="H37" s="306" t="s">
        <v>608</v>
      </c>
      <c r="I37" s="306" t="s">
        <v>545</v>
      </c>
      <c r="J37" s="306" t="s">
        <v>545</v>
      </c>
      <c r="K37" s="307">
        <v>778408000</v>
      </c>
      <c r="L37" s="307">
        <v>12567000</v>
      </c>
      <c r="M37" s="313">
        <v>0</v>
      </c>
      <c r="N37" s="313">
        <v>-312898</v>
      </c>
      <c r="O37" s="307">
        <v>790662102</v>
      </c>
      <c r="P37" s="307">
        <v>771276537</v>
      </c>
      <c r="Q37" s="307">
        <v>19385565</v>
      </c>
      <c r="R37" s="307">
        <v>782667380</v>
      </c>
      <c r="S37" s="308">
        <f t="shared" si="0"/>
        <v>-11390843</v>
      </c>
      <c r="T37" s="309">
        <f t="shared" si="1"/>
        <v>0.97548185887376704</v>
      </c>
      <c r="U37" s="306" t="s">
        <v>609</v>
      </c>
      <c r="V37" s="306" t="s">
        <v>567</v>
      </c>
      <c r="W37" s="306" t="s">
        <v>610</v>
      </c>
      <c r="X37" s="310" t="s">
        <v>734</v>
      </c>
      <c r="Y37" s="310" t="s">
        <v>734</v>
      </c>
      <c r="Z37" s="310" t="s">
        <v>734</v>
      </c>
      <c r="AA37" s="310" t="s">
        <v>734</v>
      </c>
      <c r="AB37" s="310" t="e">
        <f t="shared" si="2"/>
        <v>#VALUE!</v>
      </c>
      <c r="AC37" s="305"/>
      <c r="AD37" s="311">
        <v>771276537</v>
      </c>
      <c r="AE37" s="311">
        <v>771276537</v>
      </c>
      <c r="AF37" s="314">
        <v>0</v>
      </c>
      <c r="AG37" s="312">
        <v>97.548185887376704</v>
      </c>
      <c r="AH37" s="312">
        <v>79.70498995098562</v>
      </c>
      <c r="AI37" s="311">
        <v>757905000</v>
      </c>
      <c r="AJ37" s="311">
        <v>32103000</v>
      </c>
      <c r="AK37" s="311">
        <v>0</v>
      </c>
      <c r="AL37" s="311">
        <v>0</v>
      </c>
      <c r="AM37" s="311">
        <v>790008000</v>
      </c>
      <c r="AN37" s="311">
        <v>782667380</v>
      </c>
      <c r="AO37" s="311">
        <v>782667380</v>
      </c>
      <c r="AP37" s="314">
        <v>0</v>
      </c>
      <c r="AQ37" s="311">
        <v>7340620</v>
      </c>
      <c r="AR37" s="312">
        <v>99.070817004384764</v>
      </c>
      <c r="AS37" s="312">
        <v>82.766343594919107</v>
      </c>
      <c r="AT37" s="312">
        <v>-1.4553874725173803</v>
      </c>
      <c r="AU37" s="312">
        <v>-3.0613536439334865</v>
      </c>
    </row>
    <row r="38" spans="1:47" s="303" customFormat="1" ht="22.5" customHeight="1">
      <c r="A38" s="304">
        <v>2343020101003</v>
      </c>
      <c r="B38" s="305" t="s">
        <v>4</v>
      </c>
      <c r="C38" s="305" t="s">
        <v>7</v>
      </c>
      <c r="D38" s="305" t="s">
        <v>7</v>
      </c>
      <c r="E38" s="305" t="s">
        <v>46</v>
      </c>
      <c r="F38" s="305" t="s">
        <v>21</v>
      </c>
      <c r="G38" s="305" t="s">
        <v>59</v>
      </c>
      <c r="H38" s="306" t="s">
        <v>611</v>
      </c>
      <c r="I38" s="306" t="s">
        <v>545</v>
      </c>
      <c r="J38" s="306" t="s">
        <v>545</v>
      </c>
      <c r="K38" s="307">
        <v>18724000</v>
      </c>
      <c r="L38" s="307">
        <v>391000</v>
      </c>
      <c r="M38" s="313">
        <v>0</v>
      </c>
      <c r="N38" s="313">
        <v>11090</v>
      </c>
      <c r="O38" s="307">
        <v>19126090</v>
      </c>
      <c r="P38" s="307">
        <v>19126090</v>
      </c>
      <c r="Q38" s="307">
        <v>0</v>
      </c>
      <c r="R38" s="307">
        <v>17738692</v>
      </c>
      <c r="S38" s="308">
        <f t="shared" si="0"/>
        <v>1387398</v>
      </c>
      <c r="T38" s="309">
        <f t="shared" si="1"/>
        <v>1</v>
      </c>
      <c r="U38" s="306" t="s">
        <v>612</v>
      </c>
      <c r="V38" s="306" t="s">
        <v>567</v>
      </c>
      <c r="W38" s="306" t="s">
        <v>613</v>
      </c>
      <c r="X38" s="310" t="s">
        <v>734</v>
      </c>
      <c r="Y38" s="310" t="s">
        <v>734</v>
      </c>
      <c r="Z38" s="310" t="s">
        <v>734</v>
      </c>
      <c r="AA38" s="310" t="s">
        <v>734</v>
      </c>
      <c r="AB38" s="310" t="e">
        <f t="shared" si="2"/>
        <v>#VALUE!</v>
      </c>
      <c r="AC38" s="305"/>
      <c r="AD38" s="311">
        <v>19126090</v>
      </c>
      <c r="AE38" s="311">
        <v>19126090</v>
      </c>
      <c r="AF38" s="314">
        <v>0</v>
      </c>
      <c r="AG38" s="312">
        <v>100</v>
      </c>
      <c r="AH38" s="312">
        <v>1.9765216989242427</v>
      </c>
      <c r="AI38" s="311">
        <v>19858000</v>
      </c>
      <c r="AJ38" s="311">
        <v>-851000</v>
      </c>
      <c r="AK38" s="311">
        <v>0</v>
      </c>
      <c r="AL38" s="311">
        <v>0</v>
      </c>
      <c r="AM38" s="311">
        <v>19007000</v>
      </c>
      <c r="AN38" s="311">
        <v>17738692</v>
      </c>
      <c r="AO38" s="311">
        <v>17738692</v>
      </c>
      <c r="AP38" s="314">
        <v>0</v>
      </c>
      <c r="AQ38" s="311">
        <v>1268308</v>
      </c>
      <c r="AR38" s="312">
        <v>93.327153154101111</v>
      </c>
      <c r="AS38" s="312">
        <v>1.8758500922785903</v>
      </c>
      <c r="AT38" s="312">
        <v>7.8213094855020886</v>
      </c>
      <c r="AU38" s="312">
        <v>0.10067160664565233</v>
      </c>
    </row>
    <row r="39" spans="1:47" s="303" customFormat="1" ht="22.5" customHeight="1">
      <c r="A39" s="304">
        <v>2343020101004</v>
      </c>
      <c r="B39" s="305" t="s">
        <v>4</v>
      </c>
      <c r="C39" s="305" t="s">
        <v>7</v>
      </c>
      <c r="D39" s="305" t="s">
        <v>7</v>
      </c>
      <c r="E39" s="305" t="s">
        <v>46</v>
      </c>
      <c r="F39" s="305" t="s">
        <v>21</v>
      </c>
      <c r="G39" s="305" t="s">
        <v>170</v>
      </c>
      <c r="H39" s="306" t="s">
        <v>614</v>
      </c>
      <c r="I39" s="306" t="s">
        <v>545</v>
      </c>
      <c r="J39" s="306" t="s">
        <v>545</v>
      </c>
      <c r="K39" s="307">
        <v>21533000</v>
      </c>
      <c r="L39" s="307">
        <v>-169000</v>
      </c>
      <c r="M39" s="313">
        <v>0</v>
      </c>
      <c r="N39" s="313">
        <v>0</v>
      </c>
      <c r="O39" s="307">
        <v>21364000</v>
      </c>
      <c r="P39" s="307">
        <v>20771423</v>
      </c>
      <c r="Q39" s="307">
        <v>592577</v>
      </c>
      <c r="R39" s="307">
        <v>19492955</v>
      </c>
      <c r="S39" s="308">
        <f t="shared" si="0"/>
        <v>1278468</v>
      </c>
      <c r="T39" s="309">
        <f t="shared" si="1"/>
        <v>0.97226282531361163</v>
      </c>
      <c r="U39" s="306" t="s">
        <v>615</v>
      </c>
      <c r="V39" s="306" t="s">
        <v>567</v>
      </c>
      <c r="W39" s="306" t="s">
        <v>616</v>
      </c>
      <c r="X39" s="310" t="s">
        <v>734</v>
      </c>
      <c r="Y39" s="310" t="s">
        <v>734</v>
      </c>
      <c r="Z39" s="310" t="s">
        <v>734</v>
      </c>
      <c r="AA39" s="310" t="s">
        <v>734</v>
      </c>
      <c r="AB39" s="310" t="e">
        <f t="shared" si="2"/>
        <v>#VALUE!</v>
      </c>
      <c r="AC39" s="305"/>
      <c r="AD39" s="311">
        <v>20771423</v>
      </c>
      <c r="AE39" s="311">
        <v>20771423</v>
      </c>
      <c r="AF39" s="314">
        <v>0</v>
      </c>
      <c r="AG39" s="312">
        <v>97.226282531361164</v>
      </c>
      <c r="AH39" s="312">
        <v>2.1465531259674138</v>
      </c>
      <c r="AI39" s="311">
        <v>21108000</v>
      </c>
      <c r="AJ39" s="311">
        <v>0</v>
      </c>
      <c r="AK39" s="311">
        <v>0</v>
      </c>
      <c r="AL39" s="311">
        <v>0</v>
      </c>
      <c r="AM39" s="311">
        <v>21108000</v>
      </c>
      <c r="AN39" s="311">
        <v>19492955</v>
      </c>
      <c r="AO39" s="311">
        <v>19492955</v>
      </c>
      <c r="AP39" s="314">
        <v>0</v>
      </c>
      <c r="AQ39" s="311">
        <v>1615045</v>
      </c>
      <c r="AR39" s="312">
        <v>92.348659276103845</v>
      </c>
      <c r="AS39" s="312">
        <v>2.0613617641894009</v>
      </c>
      <c r="AT39" s="312">
        <v>6.5586156639668021</v>
      </c>
      <c r="AU39" s="312">
        <v>8.5191361778012897E-2</v>
      </c>
    </row>
    <row r="40" spans="1:47" s="303" customFormat="1" ht="22.5" customHeight="1">
      <c r="A40" s="304">
        <v>2343020101005</v>
      </c>
      <c r="B40" s="305" t="s">
        <v>4</v>
      </c>
      <c r="C40" s="305" t="s">
        <v>7</v>
      </c>
      <c r="D40" s="305" t="s">
        <v>7</v>
      </c>
      <c r="E40" s="305" t="s">
        <v>46</v>
      </c>
      <c r="F40" s="305" t="s">
        <v>21</v>
      </c>
      <c r="G40" s="305" t="s">
        <v>88</v>
      </c>
      <c r="H40" s="306" t="s">
        <v>617</v>
      </c>
      <c r="I40" s="306" t="s">
        <v>545</v>
      </c>
      <c r="J40" s="306" t="s">
        <v>545</v>
      </c>
      <c r="K40" s="307">
        <v>3331000</v>
      </c>
      <c r="L40" s="307">
        <v>-721000</v>
      </c>
      <c r="M40" s="313">
        <v>0</v>
      </c>
      <c r="N40" s="313">
        <v>0</v>
      </c>
      <c r="O40" s="307">
        <v>2610000</v>
      </c>
      <c r="P40" s="307">
        <v>2238146</v>
      </c>
      <c r="Q40" s="307">
        <v>371854</v>
      </c>
      <c r="R40" s="307">
        <v>2468780</v>
      </c>
      <c r="S40" s="308">
        <f t="shared" si="0"/>
        <v>-230634</v>
      </c>
      <c r="T40" s="309">
        <f t="shared" si="1"/>
        <v>0.85752720306513408</v>
      </c>
      <c r="U40" s="306" t="s">
        <v>618</v>
      </c>
      <c r="V40" s="306" t="s">
        <v>567</v>
      </c>
      <c r="W40" s="306" t="s">
        <v>619</v>
      </c>
      <c r="X40" s="310" t="s">
        <v>734</v>
      </c>
      <c r="Y40" s="310" t="s">
        <v>734</v>
      </c>
      <c r="Z40" s="310" t="s">
        <v>734</v>
      </c>
      <c r="AA40" s="310" t="s">
        <v>734</v>
      </c>
      <c r="AB40" s="310" t="e">
        <f t="shared" si="2"/>
        <v>#VALUE!</v>
      </c>
      <c r="AC40" s="305"/>
      <c r="AD40" s="311">
        <v>2238146</v>
      </c>
      <c r="AE40" s="311">
        <v>2238146</v>
      </c>
      <c r="AF40" s="314">
        <v>0</v>
      </c>
      <c r="AG40" s="312">
        <v>85.75272030651341</v>
      </c>
      <c r="AH40" s="312">
        <v>0.23129370061316756</v>
      </c>
      <c r="AI40" s="311">
        <v>3754000</v>
      </c>
      <c r="AJ40" s="311">
        <v>0</v>
      </c>
      <c r="AK40" s="311">
        <v>0</v>
      </c>
      <c r="AL40" s="311">
        <v>0</v>
      </c>
      <c r="AM40" s="311">
        <v>3754000</v>
      </c>
      <c r="AN40" s="311">
        <v>2468780</v>
      </c>
      <c r="AO40" s="311">
        <v>2468780</v>
      </c>
      <c r="AP40" s="314">
        <v>0</v>
      </c>
      <c r="AQ40" s="311">
        <v>1285220</v>
      </c>
      <c r="AR40" s="312">
        <v>65.763985082578586</v>
      </c>
      <c r="AS40" s="312">
        <v>0.26107117654534723</v>
      </c>
      <c r="AT40" s="312">
        <v>-9.3420231855410361</v>
      </c>
      <c r="AU40" s="312">
        <v>-2.9777475932179664E-2</v>
      </c>
    </row>
    <row r="41" spans="1:47" s="303" customFormat="1" ht="22.5" customHeight="1">
      <c r="A41" s="304">
        <v>2343020101006</v>
      </c>
      <c r="B41" s="305" t="s">
        <v>4</v>
      </c>
      <c r="C41" s="305" t="s">
        <v>7</v>
      </c>
      <c r="D41" s="305" t="s">
        <v>7</v>
      </c>
      <c r="E41" s="305" t="s">
        <v>46</v>
      </c>
      <c r="F41" s="305" t="s">
        <v>21</v>
      </c>
      <c r="G41" s="305" t="s">
        <v>61</v>
      </c>
      <c r="H41" s="306" t="s">
        <v>620</v>
      </c>
      <c r="I41" s="306" t="s">
        <v>545</v>
      </c>
      <c r="J41" s="306" t="s">
        <v>545</v>
      </c>
      <c r="K41" s="307">
        <v>17651000</v>
      </c>
      <c r="L41" s="307">
        <v>-3490000</v>
      </c>
      <c r="M41" s="313">
        <v>0</v>
      </c>
      <c r="N41" s="313">
        <v>301808</v>
      </c>
      <c r="O41" s="307">
        <v>14462808</v>
      </c>
      <c r="P41" s="307">
        <v>14462808</v>
      </c>
      <c r="Q41" s="307">
        <v>0</v>
      </c>
      <c r="R41" s="307">
        <v>15748736</v>
      </c>
      <c r="S41" s="308">
        <f t="shared" si="0"/>
        <v>-1285928</v>
      </c>
      <c r="T41" s="309">
        <f t="shared" si="1"/>
        <v>1</v>
      </c>
      <c r="U41" s="306" t="s">
        <v>621</v>
      </c>
      <c r="V41" s="306" t="s">
        <v>567</v>
      </c>
      <c r="W41" s="306" t="s">
        <v>622</v>
      </c>
      <c r="X41" s="310" t="s">
        <v>734</v>
      </c>
      <c r="Y41" s="310" t="s">
        <v>734</v>
      </c>
      <c r="Z41" s="310" t="s">
        <v>734</v>
      </c>
      <c r="AA41" s="310" t="s">
        <v>734</v>
      </c>
      <c r="AB41" s="310" t="e">
        <f t="shared" si="2"/>
        <v>#VALUE!</v>
      </c>
      <c r="AC41" s="305"/>
      <c r="AD41" s="311">
        <v>14462808</v>
      </c>
      <c r="AE41" s="311">
        <v>14462808</v>
      </c>
      <c r="AF41" s="314">
        <v>0</v>
      </c>
      <c r="AG41" s="312">
        <v>100</v>
      </c>
      <c r="AH41" s="312">
        <v>1.4946104425617117</v>
      </c>
      <c r="AI41" s="311">
        <v>26064000</v>
      </c>
      <c r="AJ41" s="311">
        <v>-9679000</v>
      </c>
      <c r="AK41" s="311">
        <v>0</v>
      </c>
      <c r="AL41" s="311">
        <v>0</v>
      </c>
      <c r="AM41" s="311">
        <v>16385000</v>
      </c>
      <c r="AN41" s="311">
        <v>15748736</v>
      </c>
      <c r="AO41" s="311">
        <v>15748736</v>
      </c>
      <c r="AP41" s="314">
        <v>0</v>
      </c>
      <c r="AQ41" s="311">
        <v>636264</v>
      </c>
      <c r="AR41" s="312">
        <v>96.116789746719562</v>
      </c>
      <c r="AS41" s="312">
        <v>1.6654141060046119</v>
      </c>
      <c r="AT41" s="312">
        <v>-8.1652775181449471</v>
      </c>
      <c r="AU41" s="312">
        <v>-0.17080366344290021</v>
      </c>
    </row>
    <row r="42" spans="1:47" s="303" customFormat="1" ht="22.5" customHeight="1">
      <c r="A42" s="304">
        <v>2343030101000</v>
      </c>
      <c r="B42" s="315" t="s">
        <v>251</v>
      </c>
      <c r="C42" s="315" t="s">
        <v>7</v>
      </c>
      <c r="D42" s="315" t="s">
        <v>7</v>
      </c>
      <c r="E42" s="315" t="s">
        <v>5</v>
      </c>
      <c r="F42" s="315" t="s">
        <v>5</v>
      </c>
      <c r="G42" s="315" t="s">
        <v>5</v>
      </c>
      <c r="H42" s="316" t="s">
        <v>623</v>
      </c>
      <c r="I42" s="316" t="s">
        <v>545</v>
      </c>
      <c r="J42" s="316" t="s">
        <v>545</v>
      </c>
      <c r="K42" s="317">
        <v>22013000</v>
      </c>
      <c r="L42" s="317">
        <v>-1004000</v>
      </c>
      <c r="M42" s="318">
        <v>0</v>
      </c>
      <c r="N42" s="318">
        <v>0</v>
      </c>
      <c r="O42" s="317">
        <v>21009000</v>
      </c>
      <c r="P42" s="317">
        <v>20464554</v>
      </c>
      <c r="Q42" s="317">
        <v>544446</v>
      </c>
      <c r="R42" s="317">
        <v>21591249</v>
      </c>
      <c r="S42" s="319">
        <f t="shared" si="0"/>
        <v>-1126695</v>
      </c>
      <c r="T42" s="320">
        <f t="shared" si="1"/>
        <v>0.97408510638297874</v>
      </c>
      <c r="U42" s="306" t="s">
        <v>624</v>
      </c>
      <c r="V42" s="322"/>
      <c r="W42" s="322"/>
      <c r="X42" s="323"/>
      <c r="Y42" s="323"/>
      <c r="Z42" s="323"/>
      <c r="AA42" s="323"/>
      <c r="AB42" s="323" t="e">
        <f t="shared" si="2"/>
        <v>#DIV/0!</v>
      </c>
      <c r="AC42" s="305"/>
      <c r="AD42" s="311">
        <v>20464554</v>
      </c>
      <c r="AE42" s="311">
        <v>20464554</v>
      </c>
      <c r="AF42" s="314">
        <v>0</v>
      </c>
      <c r="AG42" s="312">
        <v>97.408510638297869</v>
      </c>
      <c r="AH42" s="312">
        <v>2.1148407771691393</v>
      </c>
      <c r="AI42" s="311">
        <v>25032000</v>
      </c>
      <c r="AJ42" s="311">
        <v>-3040000</v>
      </c>
      <c r="AK42" s="311">
        <v>0</v>
      </c>
      <c r="AL42" s="311">
        <v>10248</v>
      </c>
      <c r="AM42" s="311">
        <v>22002248</v>
      </c>
      <c r="AN42" s="311">
        <v>21591249</v>
      </c>
      <c r="AO42" s="311">
        <v>21591249</v>
      </c>
      <c r="AP42" s="314">
        <v>0</v>
      </c>
      <c r="AQ42" s="311">
        <v>410999</v>
      </c>
      <c r="AR42" s="312">
        <v>98.132013601519262</v>
      </c>
      <c r="AS42" s="312">
        <v>2.2832543926609707</v>
      </c>
      <c r="AT42" s="312">
        <v>-5.2182946896680225</v>
      </c>
      <c r="AU42" s="312">
        <v>-0.16841361549183143</v>
      </c>
    </row>
    <row r="43" spans="1:47" s="303" customFormat="1" ht="22.5" customHeight="1">
      <c r="A43" s="304">
        <v>2343030101001</v>
      </c>
      <c r="B43" s="305" t="s">
        <v>251</v>
      </c>
      <c r="C43" s="305" t="s">
        <v>7</v>
      </c>
      <c r="D43" s="305" t="s">
        <v>7</v>
      </c>
      <c r="E43" s="305" t="s">
        <v>7</v>
      </c>
      <c r="F43" s="305" t="s">
        <v>72</v>
      </c>
      <c r="G43" s="305" t="s">
        <v>548</v>
      </c>
      <c r="H43" s="306" t="s">
        <v>75</v>
      </c>
      <c r="I43" s="306" t="s">
        <v>545</v>
      </c>
      <c r="J43" s="306" t="s">
        <v>545</v>
      </c>
      <c r="K43" s="307">
        <v>1449000</v>
      </c>
      <c r="L43" s="307">
        <v>16000</v>
      </c>
      <c r="M43" s="313">
        <v>0</v>
      </c>
      <c r="N43" s="313">
        <v>0</v>
      </c>
      <c r="O43" s="307">
        <v>1465000</v>
      </c>
      <c r="P43" s="307">
        <v>1449380</v>
      </c>
      <c r="Q43" s="307">
        <v>15620</v>
      </c>
      <c r="R43" s="307">
        <v>1407641</v>
      </c>
      <c r="S43" s="308">
        <f t="shared" si="0"/>
        <v>41739</v>
      </c>
      <c r="T43" s="309">
        <f t="shared" si="1"/>
        <v>0.98933788395904432</v>
      </c>
      <c r="U43" s="306" t="s">
        <v>625</v>
      </c>
      <c r="V43" s="306" t="s">
        <v>567</v>
      </c>
      <c r="W43" s="306" t="s">
        <v>568</v>
      </c>
      <c r="X43" s="310" t="s">
        <v>734</v>
      </c>
      <c r="Y43" s="310" t="s">
        <v>734</v>
      </c>
      <c r="Z43" s="310" t="s">
        <v>734</v>
      </c>
      <c r="AA43" s="310" t="s">
        <v>734</v>
      </c>
      <c r="AB43" s="310" t="e">
        <f t="shared" si="2"/>
        <v>#VALUE!</v>
      </c>
      <c r="AC43" s="305"/>
      <c r="AD43" s="311">
        <v>1449380</v>
      </c>
      <c r="AE43" s="311">
        <v>1449380</v>
      </c>
      <c r="AF43" s="314">
        <v>0</v>
      </c>
      <c r="AG43" s="312">
        <v>98.933788395904429</v>
      </c>
      <c r="AH43" s="312">
        <v>0.14978132069789585</v>
      </c>
      <c r="AI43" s="311">
        <v>1421000</v>
      </c>
      <c r="AJ43" s="311">
        <v>0</v>
      </c>
      <c r="AK43" s="311">
        <v>0</v>
      </c>
      <c r="AL43" s="311">
        <v>0</v>
      </c>
      <c r="AM43" s="311">
        <v>1421000</v>
      </c>
      <c r="AN43" s="311">
        <v>1407641</v>
      </c>
      <c r="AO43" s="311">
        <v>1407641</v>
      </c>
      <c r="AP43" s="314">
        <v>0</v>
      </c>
      <c r="AQ43" s="311">
        <v>13359</v>
      </c>
      <c r="AR43" s="312">
        <v>99.059887403237155</v>
      </c>
      <c r="AS43" s="312">
        <v>0.14885671952278823</v>
      </c>
      <c r="AT43" s="312">
        <v>2.9651736486788889</v>
      </c>
      <c r="AU43" s="312">
        <v>9.2460117510761997E-4</v>
      </c>
    </row>
    <row r="44" spans="1:47" s="303" customFormat="1" ht="22.5" customHeight="1">
      <c r="A44" s="304">
        <v>2343030101002</v>
      </c>
      <c r="B44" s="310" t="s">
        <v>251</v>
      </c>
      <c r="C44" s="310" t="s">
        <v>7</v>
      </c>
      <c r="D44" s="310" t="s">
        <v>7</v>
      </c>
      <c r="E44" s="310" t="s">
        <v>4</v>
      </c>
      <c r="F44" s="310" t="s">
        <v>15</v>
      </c>
      <c r="G44" s="310" t="s">
        <v>17</v>
      </c>
      <c r="H44" s="306" t="s">
        <v>547</v>
      </c>
      <c r="I44" s="306" t="s">
        <v>545</v>
      </c>
      <c r="J44" s="306" t="s">
        <v>545</v>
      </c>
      <c r="K44" s="313">
        <v>0</v>
      </c>
      <c r="L44" s="313">
        <v>0</v>
      </c>
      <c r="M44" s="313">
        <v>0</v>
      </c>
      <c r="N44" s="313">
        <v>0</v>
      </c>
      <c r="O44" s="313">
        <v>0</v>
      </c>
      <c r="P44" s="313">
        <v>0</v>
      </c>
      <c r="Q44" s="313">
        <v>0</v>
      </c>
      <c r="R44" s="313">
        <v>1029300</v>
      </c>
      <c r="S44" s="308">
        <f t="shared" si="0"/>
        <v>-1029300</v>
      </c>
      <c r="T44" s="309" t="e">
        <f t="shared" si="1"/>
        <v>#DIV/0!</v>
      </c>
      <c r="U44" s="306" t="s">
        <v>547</v>
      </c>
      <c r="V44" s="306" t="s">
        <v>626</v>
      </c>
      <c r="W44" s="306" t="s">
        <v>626</v>
      </c>
      <c r="X44" s="310" t="s">
        <v>734</v>
      </c>
      <c r="Y44" s="310" t="s">
        <v>734</v>
      </c>
      <c r="Z44" s="310" t="s">
        <v>734</v>
      </c>
      <c r="AA44" s="310" t="s">
        <v>734</v>
      </c>
      <c r="AB44" s="310" t="e">
        <f t="shared" si="2"/>
        <v>#VALUE!</v>
      </c>
      <c r="AC44" s="310"/>
      <c r="AD44" s="314">
        <v>0</v>
      </c>
      <c r="AE44" s="314">
        <v>0</v>
      </c>
      <c r="AF44" s="314">
        <v>0</v>
      </c>
      <c r="AG44" s="325" t="s">
        <v>5</v>
      </c>
      <c r="AH44" s="325">
        <v>0</v>
      </c>
      <c r="AI44" s="314">
        <v>1591000</v>
      </c>
      <c r="AJ44" s="314">
        <v>-561000</v>
      </c>
      <c r="AK44" s="314">
        <v>0</v>
      </c>
      <c r="AL44" s="314">
        <v>0</v>
      </c>
      <c r="AM44" s="314">
        <v>1030000</v>
      </c>
      <c r="AN44" s="314">
        <v>1029300</v>
      </c>
      <c r="AO44" s="314">
        <v>1029300</v>
      </c>
      <c r="AP44" s="314">
        <v>0</v>
      </c>
      <c r="AQ44" s="314">
        <v>700</v>
      </c>
      <c r="AR44" s="325">
        <v>99.932038834951456</v>
      </c>
      <c r="AS44" s="325">
        <v>0.10884751254389856</v>
      </c>
      <c r="AT44" s="326" t="s">
        <v>733</v>
      </c>
      <c r="AU44" s="326">
        <v>-0.10884751254389856</v>
      </c>
    </row>
    <row r="45" spans="1:47" s="303" customFormat="1" ht="22.5" customHeight="1">
      <c r="A45" s="304">
        <v>2343030101003</v>
      </c>
      <c r="B45" s="310" t="s">
        <v>251</v>
      </c>
      <c r="C45" s="310" t="s">
        <v>7</v>
      </c>
      <c r="D45" s="310" t="s">
        <v>7</v>
      </c>
      <c r="E45" s="310" t="s">
        <v>251</v>
      </c>
      <c r="F45" s="310" t="s">
        <v>7</v>
      </c>
      <c r="G45" s="310" t="s">
        <v>548</v>
      </c>
      <c r="H45" s="306" t="s">
        <v>549</v>
      </c>
      <c r="I45" s="306" t="s">
        <v>545</v>
      </c>
      <c r="J45" s="306" t="s">
        <v>545</v>
      </c>
      <c r="K45" s="313">
        <v>0</v>
      </c>
      <c r="L45" s="313">
        <v>0</v>
      </c>
      <c r="M45" s="313">
        <v>0</v>
      </c>
      <c r="N45" s="313">
        <v>0</v>
      </c>
      <c r="O45" s="313">
        <v>0</v>
      </c>
      <c r="P45" s="313">
        <v>0</v>
      </c>
      <c r="Q45" s="313">
        <v>0</v>
      </c>
      <c r="R45" s="313">
        <v>45000</v>
      </c>
      <c r="S45" s="308">
        <f t="shared" si="0"/>
        <v>-45000</v>
      </c>
      <c r="T45" s="309" t="e">
        <f t="shared" si="1"/>
        <v>#DIV/0!</v>
      </c>
      <c r="U45" s="306" t="s">
        <v>549</v>
      </c>
      <c r="V45" s="306" t="s">
        <v>626</v>
      </c>
      <c r="W45" s="306" t="s">
        <v>626</v>
      </c>
      <c r="X45" s="310" t="s">
        <v>734</v>
      </c>
      <c r="Y45" s="310" t="s">
        <v>734</v>
      </c>
      <c r="Z45" s="310" t="s">
        <v>734</v>
      </c>
      <c r="AA45" s="310" t="s">
        <v>734</v>
      </c>
      <c r="AB45" s="310" t="e">
        <f t="shared" si="2"/>
        <v>#VALUE!</v>
      </c>
      <c r="AC45" s="310"/>
      <c r="AD45" s="314">
        <v>0</v>
      </c>
      <c r="AE45" s="314">
        <v>0</v>
      </c>
      <c r="AF45" s="314">
        <v>0</v>
      </c>
      <c r="AG45" s="325" t="s">
        <v>5</v>
      </c>
      <c r="AH45" s="325">
        <v>0</v>
      </c>
      <c r="AI45" s="314">
        <v>65000</v>
      </c>
      <c r="AJ45" s="314">
        <v>-20000</v>
      </c>
      <c r="AK45" s="314">
        <v>0</v>
      </c>
      <c r="AL45" s="314">
        <v>0</v>
      </c>
      <c r="AM45" s="314">
        <v>45000</v>
      </c>
      <c r="AN45" s="314">
        <v>45000</v>
      </c>
      <c r="AO45" s="314">
        <v>45000</v>
      </c>
      <c r="AP45" s="314">
        <v>0</v>
      </c>
      <c r="AQ45" s="314">
        <v>0</v>
      </c>
      <c r="AR45" s="325">
        <v>100</v>
      </c>
      <c r="AS45" s="325">
        <v>4.758707922350564E-3</v>
      </c>
      <c r="AT45" s="326" t="s">
        <v>733</v>
      </c>
      <c r="AU45" s="326">
        <v>-4.758707922350564E-3</v>
      </c>
    </row>
    <row r="46" spans="1:47" s="303" customFormat="1" ht="22.5" customHeight="1">
      <c r="A46" s="304">
        <v>2343030101005</v>
      </c>
      <c r="B46" s="310" t="s">
        <v>251</v>
      </c>
      <c r="C46" s="310" t="s">
        <v>7</v>
      </c>
      <c r="D46" s="310" t="s">
        <v>7</v>
      </c>
      <c r="E46" s="310" t="s">
        <v>251</v>
      </c>
      <c r="F46" s="310" t="s">
        <v>253</v>
      </c>
      <c r="G46" s="310" t="s">
        <v>255</v>
      </c>
      <c r="H46" s="306" t="s">
        <v>627</v>
      </c>
      <c r="I46" s="306" t="s">
        <v>545</v>
      </c>
      <c r="J46" s="306" t="s">
        <v>545</v>
      </c>
      <c r="K46" s="313">
        <v>0</v>
      </c>
      <c r="L46" s="313">
        <v>0</v>
      </c>
      <c r="M46" s="313">
        <v>0</v>
      </c>
      <c r="N46" s="313">
        <v>0</v>
      </c>
      <c r="O46" s="313">
        <v>0</v>
      </c>
      <c r="P46" s="313">
        <v>0</v>
      </c>
      <c r="Q46" s="313">
        <v>0</v>
      </c>
      <c r="R46" s="313">
        <v>63664</v>
      </c>
      <c r="S46" s="308">
        <f t="shared" si="0"/>
        <v>-63664</v>
      </c>
      <c r="T46" s="309" t="e">
        <f t="shared" si="1"/>
        <v>#DIV/0!</v>
      </c>
      <c r="U46" s="306" t="s">
        <v>627</v>
      </c>
      <c r="V46" s="306" t="s">
        <v>626</v>
      </c>
      <c r="W46" s="306" t="s">
        <v>626</v>
      </c>
      <c r="X46" s="310" t="s">
        <v>734</v>
      </c>
      <c r="Y46" s="310" t="s">
        <v>734</v>
      </c>
      <c r="Z46" s="310" t="s">
        <v>734</v>
      </c>
      <c r="AA46" s="310" t="s">
        <v>734</v>
      </c>
      <c r="AB46" s="310" t="e">
        <f t="shared" si="2"/>
        <v>#VALUE!</v>
      </c>
      <c r="AC46" s="310"/>
      <c r="AD46" s="314">
        <v>0</v>
      </c>
      <c r="AE46" s="314">
        <v>0</v>
      </c>
      <c r="AF46" s="314">
        <v>0</v>
      </c>
      <c r="AG46" s="325" t="s">
        <v>5</v>
      </c>
      <c r="AH46" s="325">
        <v>0</v>
      </c>
      <c r="AI46" s="314">
        <v>64000</v>
      </c>
      <c r="AJ46" s="314">
        <v>0</v>
      </c>
      <c r="AK46" s="314">
        <v>0</v>
      </c>
      <c r="AL46" s="314">
        <v>0</v>
      </c>
      <c r="AM46" s="314">
        <v>64000</v>
      </c>
      <c r="AN46" s="314">
        <v>63664</v>
      </c>
      <c r="AO46" s="314">
        <v>63664</v>
      </c>
      <c r="AP46" s="314">
        <v>0</v>
      </c>
      <c r="AQ46" s="314">
        <v>336</v>
      </c>
      <c r="AR46" s="325">
        <v>99.475000000000009</v>
      </c>
      <c r="AS46" s="325">
        <v>6.7324084704116953E-3</v>
      </c>
      <c r="AT46" s="326" t="s">
        <v>733</v>
      </c>
      <c r="AU46" s="326">
        <v>-6.7324084704116953E-3</v>
      </c>
    </row>
    <row r="47" spans="1:47" s="303" customFormat="1" ht="22.5" customHeight="1">
      <c r="A47" s="304">
        <v>2343030101006</v>
      </c>
      <c r="B47" s="310" t="s">
        <v>251</v>
      </c>
      <c r="C47" s="310" t="s">
        <v>7</v>
      </c>
      <c r="D47" s="310" t="s">
        <v>7</v>
      </c>
      <c r="E47" s="310" t="s">
        <v>251</v>
      </c>
      <c r="F47" s="310" t="s">
        <v>56</v>
      </c>
      <c r="G47" s="310" t="s">
        <v>59</v>
      </c>
      <c r="H47" s="306" t="s">
        <v>628</v>
      </c>
      <c r="I47" s="306" t="s">
        <v>545</v>
      </c>
      <c r="J47" s="306" t="s">
        <v>545</v>
      </c>
      <c r="K47" s="313">
        <v>387000</v>
      </c>
      <c r="L47" s="313">
        <v>0</v>
      </c>
      <c r="M47" s="313">
        <v>0</v>
      </c>
      <c r="N47" s="313">
        <v>0</v>
      </c>
      <c r="O47" s="313">
        <v>387000</v>
      </c>
      <c r="P47" s="313">
        <v>380483</v>
      </c>
      <c r="Q47" s="313">
        <v>6517</v>
      </c>
      <c r="R47" s="313">
        <v>369798</v>
      </c>
      <c r="S47" s="308">
        <f t="shared" si="0"/>
        <v>10685</v>
      </c>
      <c r="T47" s="309">
        <f t="shared" si="1"/>
        <v>0.98316020671834625</v>
      </c>
      <c r="U47" s="306" t="s">
        <v>629</v>
      </c>
      <c r="V47" s="306" t="s">
        <v>630</v>
      </c>
      <c r="W47" s="306" t="s">
        <v>639</v>
      </c>
      <c r="X47" s="310" t="s">
        <v>734</v>
      </c>
      <c r="Y47" s="310" t="s">
        <v>734</v>
      </c>
      <c r="Z47" s="310" t="s">
        <v>734</v>
      </c>
      <c r="AA47" s="310" t="s">
        <v>734</v>
      </c>
      <c r="AB47" s="310" t="e">
        <f t="shared" si="2"/>
        <v>#VALUE!</v>
      </c>
      <c r="AC47" s="310"/>
      <c r="AD47" s="314">
        <v>380483</v>
      </c>
      <c r="AE47" s="314">
        <v>380483</v>
      </c>
      <c r="AF47" s="314">
        <v>0</v>
      </c>
      <c r="AG47" s="325">
        <v>98.316020671834622</v>
      </c>
      <c r="AH47" s="325">
        <v>3.9319741022435455E-2</v>
      </c>
      <c r="AI47" s="314">
        <v>379000</v>
      </c>
      <c r="AJ47" s="314">
        <v>0</v>
      </c>
      <c r="AK47" s="314">
        <v>0</v>
      </c>
      <c r="AL47" s="314">
        <v>0</v>
      </c>
      <c r="AM47" s="314">
        <v>379000</v>
      </c>
      <c r="AN47" s="314">
        <v>369798</v>
      </c>
      <c r="AO47" s="314">
        <v>369798</v>
      </c>
      <c r="AP47" s="314">
        <v>0</v>
      </c>
      <c r="AQ47" s="314">
        <v>9202</v>
      </c>
      <c r="AR47" s="325">
        <v>97.572031662269126</v>
      </c>
      <c r="AS47" s="325">
        <v>3.9105792717097639E-2</v>
      </c>
      <c r="AT47" s="326">
        <v>2.889415302408342</v>
      </c>
      <c r="AU47" s="326">
        <v>2.1394830533781606E-4</v>
      </c>
    </row>
    <row r="48" spans="1:47" s="303" customFormat="1" ht="22.5" customHeight="1">
      <c r="A48" s="304">
        <v>2343030101007</v>
      </c>
      <c r="B48" s="310" t="s">
        <v>251</v>
      </c>
      <c r="C48" s="310" t="s">
        <v>7</v>
      </c>
      <c r="D48" s="310" t="s">
        <v>7</v>
      </c>
      <c r="E48" s="310" t="s">
        <v>251</v>
      </c>
      <c r="F48" s="310" t="s">
        <v>192</v>
      </c>
      <c r="G48" s="310" t="s">
        <v>88</v>
      </c>
      <c r="H48" s="306" t="s">
        <v>558</v>
      </c>
      <c r="I48" s="306" t="s">
        <v>545</v>
      </c>
      <c r="J48" s="306" t="s">
        <v>545</v>
      </c>
      <c r="K48" s="313">
        <v>0</v>
      </c>
      <c r="L48" s="313">
        <v>0</v>
      </c>
      <c r="M48" s="313">
        <v>0</v>
      </c>
      <c r="N48" s="313">
        <v>0</v>
      </c>
      <c r="O48" s="313">
        <v>0</v>
      </c>
      <c r="P48" s="313">
        <v>0</v>
      </c>
      <c r="Q48" s="313">
        <v>0</v>
      </c>
      <c r="R48" s="313">
        <v>144102</v>
      </c>
      <c r="S48" s="308">
        <f t="shared" si="0"/>
        <v>-144102</v>
      </c>
      <c r="T48" s="309" t="e">
        <f t="shared" si="1"/>
        <v>#DIV/0!</v>
      </c>
      <c r="U48" s="306" t="s">
        <v>627</v>
      </c>
      <c r="V48" s="306" t="s">
        <v>626</v>
      </c>
      <c r="W48" s="306" t="s">
        <v>626</v>
      </c>
      <c r="X48" s="310" t="s">
        <v>734</v>
      </c>
      <c r="Y48" s="310" t="s">
        <v>734</v>
      </c>
      <c r="Z48" s="310" t="s">
        <v>734</v>
      </c>
      <c r="AA48" s="310" t="s">
        <v>734</v>
      </c>
      <c r="AB48" s="310" t="e">
        <f t="shared" si="2"/>
        <v>#VALUE!</v>
      </c>
      <c r="AC48" s="310"/>
      <c r="AD48" s="314">
        <v>0</v>
      </c>
      <c r="AE48" s="314">
        <v>0</v>
      </c>
      <c r="AF48" s="314">
        <v>0</v>
      </c>
      <c r="AG48" s="325" t="s">
        <v>5</v>
      </c>
      <c r="AH48" s="325">
        <v>0</v>
      </c>
      <c r="AI48" s="314">
        <v>223000</v>
      </c>
      <c r="AJ48" s="314">
        <v>-78000</v>
      </c>
      <c r="AK48" s="314">
        <v>0</v>
      </c>
      <c r="AL48" s="314">
        <v>0</v>
      </c>
      <c r="AM48" s="314">
        <v>145000</v>
      </c>
      <c r="AN48" s="314">
        <v>144102</v>
      </c>
      <c r="AO48" s="314">
        <v>144102</v>
      </c>
      <c r="AP48" s="314">
        <v>0</v>
      </c>
      <c r="AQ48" s="314">
        <v>898</v>
      </c>
      <c r="AR48" s="325">
        <v>99.380689655172418</v>
      </c>
      <c r="AS48" s="325">
        <v>1.5238651756145798E-2</v>
      </c>
      <c r="AT48" s="326" t="s">
        <v>733</v>
      </c>
      <c r="AU48" s="326">
        <v>-1.5238651756145798E-2</v>
      </c>
    </row>
    <row r="49" spans="1:47" s="303" customFormat="1" ht="22.5" customHeight="1">
      <c r="A49" s="304">
        <v>2343030101008</v>
      </c>
      <c r="B49" s="310" t="s">
        <v>251</v>
      </c>
      <c r="C49" s="310" t="s">
        <v>7</v>
      </c>
      <c r="D49" s="310" t="s">
        <v>7</v>
      </c>
      <c r="E49" s="310" t="s">
        <v>235</v>
      </c>
      <c r="F49" s="310" t="s">
        <v>21</v>
      </c>
      <c r="G49" s="310" t="s">
        <v>23</v>
      </c>
      <c r="H49" s="306" t="s">
        <v>559</v>
      </c>
      <c r="I49" s="306" t="s">
        <v>545</v>
      </c>
      <c r="J49" s="306" t="s">
        <v>545</v>
      </c>
      <c r="K49" s="313">
        <v>0</v>
      </c>
      <c r="L49" s="313">
        <v>0</v>
      </c>
      <c r="M49" s="313">
        <v>0</v>
      </c>
      <c r="N49" s="313">
        <v>0</v>
      </c>
      <c r="O49" s="313">
        <v>0</v>
      </c>
      <c r="P49" s="313">
        <v>0</v>
      </c>
      <c r="Q49" s="313">
        <v>0</v>
      </c>
      <c r="R49" s="313">
        <v>238308</v>
      </c>
      <c r="S49" s="308">
        <f t="shared" si="0"/>
        <v>-238308</v>
      </c>
      <c r="T49" s="309" t="e">
        <f t="shared" si="1"/>
        <v>#DIV/0!</v>
      </c>
      <c r="U49" s="306" t="s">
        <v>627</v>
      </c>
      <c r="V49" s="306" t="s">
        <v>626</v>
      </c>
      <c r="W49" s="306" t="s">
        <v>626</v>
      </c>
      <c r="X49" s="310" t="s">
        <v>734</v>
      </c>
      <c r="Y49" s="310" t="s">
        <v>734</v>
      </c>
      <c r="Z49" s="310" t="s">
        <v>734</v>
      </c>
      <c r="AA49" s="310" t="s">
        <v>734</v>
      </c>
      <c r="AB49" s="310" t="e">
        <f t="shared" si="2"/>
        <v>#VALUE!</v>
      </c>
      <c r="AC49" s="310"/>
      <c r="AD49" s="314">
        <v>0</v>
      </c>
      <c r="AE49" s="314">
        <v>0</v>
      </c>
      <c r="AF49" s="314">
        <v>0</v>
      </c>
      <c r="AG49" s="325" t="s">
        <v>5</v>
      </c>
      <c r="AH49" s="325">
        <v>0</v>
      </c>
      <c r="AI49" s="314">
        <v>342000</v>
      </c>
      <c r="AJ49" s="314">
        <v>-103000</v>
      </c>
      <c r="AK49" s="314">
        <v>0</v>
      </c>
      <c r="AL49" s="314">
        <v>0</v>
      </c>
      <c r="AM49" s="314">
        <v>239000</v>
      </c>
      <c r="AN49" s="314">
        <v>238308</v>
      </c>
      <c r="AO49" s="314">
        <v>238308</v>
      </c>
      <c r="AP49" s="314">
        <v>0</v>
      </c>
      <c r="AQ49" s="314">
        <v>692</v>
      </c>
      <c r="AR49" s="325">
        <v>99.71046025104603</v>
      </c>
      <c r="AS49" s="325">
        <v>2.5200848167989294E-2</v>
      </c>
      <c r="AT49" s="326" t="s">
        <v>733</v>
      </c>
      <c r="AU49" s="326">
        <v>-2.5200848167989294E-2</v>
      </c>
    </row>
    <row r="50" spans="1:47" s="303" customFormat="1" ht="22.5" customHeight="1">
      <c r="A50" s="304">
        <v>2343030101009</v>
      </c>
      <c r="B50" s="310" t="s">
        <v>251</v>
      </c>
      <c r="C50" s="310" t="s">
        <v>7</v>
      </c>
      <c r="D50" s="310" t="s">
        <v>7</v>
      </c>
      <c r="E50" s="310" t="s">
        <v>235</v>
      </c>
      <c r="F50" s="310" t="s">
        <v>631</v>
      </c>
      <c r="G50" s="310" t="s">
        <v>632</v>
      </c>
      <c r="H50" s="306" t="s">
        <v>633</v>
      </c>
      <c r="I50" s="306" t="s">
        <v>545</v>
      </c>
      <c r="J50" s="306" t="s">
        <v>545</v>
      </c>
      <c r="K50" s="313">
        <v>23000</v>
      </c>
      <c r="L50" s="313">
        <v>0</v>
      </c>
      <c r="M50" s="313">
        <v>0</v>
      </c>
      <c r="N50" s="313">
        <v>0</v>
      </c>
      <c r="O50" s="313">
        <v>23000</v>
      </c>
      <c r="P50" s="313">
        <v>16785</v>
      </c>
      <c r="Q50" s="313">
        <v>6215</v>
      </c>
      <c r="R50" s="313">
        <v>15004</v>
      </c>
      <c r="S50" s="308">
        <f t="shared" si="0"/>
        <v>1781</v>
      </c>
      <c r="T50" s="309">
        <f t="shared" si="1"/>
        <v>0.72978260869565215</v>
      </c>
      <c r="U50" s="306" t="s">
        <v>634</v>
      </c>
      <c r="V50" s="306" t="s">
        <v>630</v>
      </c>
      <c r="W50" s="306" t="s">
        <v>639</v>
      </c>
      <c r="X50" s="310" t="s">
        <v>734</v>
      </c>
      <c r="Y50" s="310" t="s">
        <v>734</v>
      </c>
      <c r="Z50" s="310" t="s">
        <v>734</v>
      </c>
      <c r="AA50" s="310" t="s">
        <v>734</v>
      </c>
      <c r="AB50" s="310" t="e">
        <f t="shared" si="2"/>
        <v>#VALUE!</v>
      </c>
      <c r="AC50" s="310"/>
      <c r="AD50" s="314">
        <v>16785</v>
      </c>
      <c r="AE50" s="314">
        <v>16785</v>
      </c>
      <c r="AF50" s="314">
        <v>0</v>
      </c>
      <c r="AG50" s="325">
        <v>72.978260869565219</v>
      </c>
      <c r="AH50" s="325">
        <v>1.7345895954919909E-3</v>
      </c>
      <c r="AI50" s="314">
        <v>22000</v>
      </c>
      <c r="AJ50" s="314">
        <v>0</v>
      </c>
      <c r="AK50" s="314">
        <v>0</v>
      </c>
      <c r="AL50" s="314">
        <v>0</v>
      </c>
      <c r="AM50" s="314">
        <v>22000</v>
      </c>
      <c r="AN50" s="314">
        <v>15004</v>
      </c>
      <c r="AO50" s="314">
        <v>15004</v>
      </c>
      <c r="AP50" s="314">
        <v>0</v>
      </c>
      <c r="AQ50" s="314">
        <v>6996</v>
      </c>
      <c r="AR50" s="325">
        <v>68.2</v>
      </c>
      <c r="AS50" s="325">
        <v>1.5866589703766192E-3</v>
      </c>
      <c r="AT50" s="326">
        <v>11.870167955211944</v>
      </c>
      <c r="AU50" s="326">
        <v>1.4793062511537169E-4</v>
      </c>
    </row>
    <row r="51" spans="1:47" s="303" customFormat="1" ht="22.5" customHeight="1">
      <c r="A51" s="304">
        <v>2343030101010</v>
      </c>
      <c r="B51" s="310" t="s">
        <v>251</v>
      </c>
      <c r="C51" s="310" t="s">
        <v>7</v>
      </c>
      <c r="D51" s="310" t="s">
        <v>7</v>
      </c>
      <c r="E51" s="310" t="s">
        <v>117</v>
      </c>
      <c r="F51" s="310" t="s">
        <v>21</v>
      </c>
      <c r="G51" s="310" t="s">
        <v>23</v>
      </c>
      <c r="H51" s="306" t="s">
        <v>635</v>
      </c>
      <c r="I51" s="306" t="s">
        <v>545</v>
      </c>
      <c r="J51" s="306" t="s">
        <v>545</v>
      </c>
      <c r="K51" s="313">
        <v>726000</v>
      </c>
      <c r="L51" s="313">
        <v>-240000</v>
      </c>
      <c r="M51" s="313">
        <v>0</v>
      </c>
      <c r="N51" s="313">
        <v>0</v>
      </c>
      <c r="O51" s="313">
        <v>486000</v>
      </c>
      <c r="P51" s="313">
        <v>466000</v>
      </c>
      <c r="Q51" s="313">
        <v>20000</v>
      </c>
      <c r="R51" s="313">
        <v>560000</v>
      </c>
      <c r="S51" s="308">
        <f t="shared" si="0"/>
        <v>-94000</v>
      </c>
      <c r="T51" s="309">
        <f t="shared" si="1"/>
        <v>0.95884773662551437</v>
      </c>
      <c r="U51" s="306" t="s">
        <v>636</v>
      </c>
      <c r="V51" s="306" t="s">
        <v>567</v>
      </c>
      <c r="W51" s="306" t="s">
        <v>637</v>
      </c>
      <c r="X51" s="310" t="s">
        <v>734</v>
      </c>
      <c r="Y51" s="310" t="s">
        <v>734</v>
      </c>
      <c r="Z51" s="310" t="s">
        <v>734</v>
      </c>
      <c r="AA51" s="310" t="s">
        <v>734</v>
      </c>
      <c r="AB51" s="310" t="e">
        <f t="shared" si="2"/>
        <v>#VALUE!</v>
      </c>
      <c r="AC51" s="310"/>
      <c r="AD51" s="314">
        <v>466000</v>
      </c>
      <c r="AE51" s="314">
        <v>466000</v>
      </c>
      <c r="AF51" s="314">
        <v>0</v>
      </c>
      <c r="AG51" s="325">
        <v>95.884773662551439</v>
      </c>
      <c r="AH51" s="325">
        <v>4.815720890671836E-2</v>
      </c>
      <c r="AI51" s="314">
        <v>762000</v>
      </c>
      <c r="AJ51" s="314">
        <v>-140000</v>
      </c>
      <c r="AK51" s="314">
        <v>0</v>
      </c>
      <c r="AL51" s="314">
        <v>0</v>
      </c>
      <c r="AM51" s="314">
        <v>622000</v>
      </c>
      <c r="AN51" s="314">
        <v>560000</v>
      </c>
      <c r="AO51" s="314">
        <v>560000</v>
      </c>
      <c r="AP51" s="314">
        <v>0</v>
      </c>
      <c r="AQ51" s="314">
        <v>62000</v>
      </c>
      <c r="AR51" s="325">
        <v>90.032154340836016</v>
      </c>
      <c r="AS51" s="325">
        <v>5.9219476367029233E-2</v>
      </c>
      <c r="AT51" s="326">
        <v>-16.785714285714285</v>
      </c>
      <c r="AU51" s="326">
        <v>-1.1062267460310873E-2</v>
      </c>
    </row>
    <row r="52" spans="1:47" s="303" customFormat="1" ht="22.5" customHeight="1">
      <c r="A52" s="304">
        <v>2343030101012</v>
      </c>
      <c r="B52" s="310" t="s">
        <v>251</v>
      </c>
      <c r="C52" s="310" t="s">
        <v>7</v>
      </c>
      <c r="D52" s="310" t="s">
        <v>7</v>
      </c>
      <c r="E52" s="310" t="s">
        <v>21</v>
      </c>
      <c r="F52" s="310" t="s">
        <v>21</v>
      </c>
      <c r="G52" s="310" t="s">
        <v>23</v>
      </c>
      <c r="H52" s="306" t="s">
        <v>638</v>
      </c>
      <c r="I52" s="306" t="s">
        <v>545</v>
      </c>
      <c r="J52" s="306" t="s">
        <v>545</v>
      </c>
      <c r="K52" s="313">
        <v>108000</v>
      </c>
      <c r="L52" s="313">
        <v>0</v>
      </c>
      <c r="M52" s="313">
        <v>0</v>
      </c>
      <c r="N52" s="313">
        <v>0</v>
      </c>
      <c r="O52" s="313">
        <v>108000</v>
      </c>
      <c r="P52" s="313">
        <v>73607</v>
      </c>
      <c r="Q52" s="313">
        <v>34393</v>
      </c>
      <c r="R52" s="313">
        <v>46280</v>
      </c>
      <c r="S52" s="308">
        <f t="shared" si="0"/>
        <v>27327</v>
      </c>
      <c r="T52" s="309">
        <f t="shared" si="1"/>
        <v>0.68154629629629626</v>
      </c>
      <c r="U52" s="306" t="s">
        <v>638</v>
      </c>
      <c r="V52" s="306" t="s">
        <v>567</v>
      </c>
      <c r="W52" s="306" t="s">
        <v>639</v>
      </c>
      <c r="X52" s="310" t="s">
        <v>734</v>
      </c>
      <c r="Y52" s="310" t="s">
        <v>734</v>
      </c>
      <c r="Z52" s="310" t="s">
        <v>734</v>
      </c>
      <c r="AA52" s="310" t="s">
        <v>734</v>
      </c>
      <c r="AB52" s="310" t="e">
        <f t="shared" si="2"/>
        <v>#VALUE!</v>
      </c>
      <c r="AC52" s="310"/>
      <c r="AD52" s="314">
        <v>73607</v>
      </c>
      <c r="AE52" s="314">
        <v>73607</v>
      </c>
      <c r="AF52" s="314">
        <v>0</v>
      </c>
      <c r="AG52" s="325">
        <v>68.154629629629625</v>
      </c>
      <c r="AH52" s="325">
        <v>7.6066688326111983E-3</v>
      </c>
      <c r="AI52" s="314">
        <v>64000</v>
      </c>
      <c r="AJ52" s="314">
        <v>0</v>
      </c>
      <c r="AK52" s="314">
        <v>0</v>
      </c>
      <c r="AL52" s="314">
        <v>0</v>
      </c>
      <c r="AM52" s="314">
        <v>64000</v>
      </c>
      <c r="AN52" s="314">
        <v>46280</v>
      </c>
      <c r="AO52" s="314">
        <v>46280</v>
      </c>
      <c r="AP52" s="314">
        <v>0</v>
      </c>
      <c r="AQ52" s="314">
        <v>17720</v>
      </c>
      <c r="AR52" s="325">
        <v>72.3125</v>
      </c>
      <c r="AS52" s="325">
        <v>4.8940667254752023E-3</v>
      </c>
      <c r="AT52" s="326">
        <v>59.047104580812452</v>
      </c>
      <c r="AU52" s="326">
        <v>2.712602107135996E-3</v>
      </c>
    </row>
    <row r="53" spans="1:47" s="303" customFormat="1" ht="22.5" customHeight="1">
      <c r="A53" s="304">
        <v>2343030101013</v>
      </c>
      <c r="B53" s="310" t="s">
        <v>251</v>
      </c>
      <c r="C53" s="310" t="s">
        <v>7</v>
      </c>
      <c r="D53" s="310" t="s">
        <v>7</v>
      </c>
      <c r="E53" s="310" t="s">
        <v>36</v>
      </c>
      <c r="F53" s="310" t="s">
        <v>32</v>
      </c>
      <c r="G53" s="310" t="s">
        <v>34</v>
      </c>
      <c r="H53" s="306" t="s">
        <v>640</v>
      </c>
      <c r="I53" s="306" t="s">
        <v>545</v>
      </c>
      <c r="J53" s="306" t="s">
        <v>545</v>
      </c>
      <c r="K53" s="313">
        <v>63000</v>
      </c>
      <c r="L53" s="313">
        <v>0</v>
      </c>
      <c r="M53" s="313">
        <v>0</v>
      </c>
      <c r="N53" s="313">
        <v>0</v>
      </c>
      <c r="O53" s="313">
        <v>63000</v>
      </c>
      <c r="P53" s="313">
        <v>51435</v>
      </c>
      <c r="Q53" s="313">
        <v>11565</v>
      </c>
      <c r="R53" s="313">
        <v>54720</v>
      </c>
      <c r="S53" s="308">
        <f t="shared" si="0"/>
        <v>-3285</v>
      </c>
      <c r="T53" s="309">
        <f t="shared" si="1"/>
        <v>0.81642857142857139</v>
      </c>
      <c r="U53" s="306" t="s">
        <v>641</v>
      </c>
      <c r="V53" s="306" t="s">
        <v>567</v>
      </c>
      <c r="W53" s="306" t="s">
        <v>639</v>
      </c>
      <c r="X53" s="310" t="s">
        <v>734</v>
      </c>
      <c r="Y53" s="310" t="s">
        <v>734</v>
      </c>
      <c r="Z53" s="310" t="s">
        <v>734</v>
      </c>
      <c r="AA53" s="310" t="s">
        <v>734</v>
      </c>
      <c r="AB53" s="310" t="e">
        <f t="shared" si="2"/>
        <v>#VALUE!</v>
      </c>
      <c r="AC53" s="310"/>
      <c r="AD53" s="314">
        <v>51435</v>
      </c>
      <c r="AE53" s="314">
        <v>51435</v>
      </c>
      <c r="AF53" s="314">
        <v>0</v>
      </c>
      <c r="AG53" s="325">
        <v>81.642857142857139</v>
      </c>
      <c r="AH53" s="325">
        <v>5.3153777684915434E-3</v>
      </c>
      <c r="AI53" s="314">
        <v>67000</v>
      </c>
      <c r="AJ53" s="314">
        <v>0</v>
      </c>
      <c r="AK53" s="314">
        <v>0</v>
      </c>
      <c r="AL53" s="314">
        <v>0</v>
      </c>
      <c r="AM53" s="314">
        <v>67000</v>
      </c>
      <c r="AN53" s="314">
        <v>54720</v>
      </c>
      <c r="AO53" s="314">
        <v>54720</v>
      </c>
      <c r="AP53" s="314">
        <v>0</v>
      </c>
      <c r="AQ53" s="314">
        <v>12280</v>
      </c>
      <c r="AR53" s="325">
        <v>81.671641791044777</v>
      </c>
      <c r="AS53" s="325">
        <v>5.7865888335782859E-3</v>
      </c>
      <c r="AT53" s="326">
        <v>-6.0032894736842106</v>
      </c>
      <c r="AU53" s="326">
        <v>-4.7121106508674244E-4</v>
      </c>
    </row>
    <row r="54" spans="1:47" s="303" customFormat="1" ht="22.5" customHeight="1">
      <c r="A54" s="304">
        <v>2343030101014</v>
      </c>
      <c r="B54" s="310" t="s">
        <v>251</v>
      </c>
      <c r="C54" s="310" t="s">
        <v>7</v>
      </c>
      <c r="D54" s="310" t="s">
        <v>7</v>
      </c>
      <c r="E54" s="310" t="s">
        <v>36</v>
      </c>
      <c r="F54" s="310" t="s">
        <v>642</v>
      </c>
      <c r="G54" s="310" t="s">
        <v>643</v>
      </c>
      <c r="H54" s="306" t="s">
        <v>644</v>
      </c>
      <c r="I54" s="306" t="s">
        <v>545</v>
      </c>
      <c r="J54" s="306" t="s">
        <v>545</v>
      </c>
      <c r="K54" s="313">
        <v>152000</v>
      </c>
      <c r="L54" s="313">
        <v>0</v>
      </c>
      <c r="M54" s="313">
        <v>0</v>
      </c>
      <c r="N54" s="313">
        <v>0</v>
      </c>
      <c r="O54" s="313">
        <v>152000</v>
      </c>
      <c r="P54" s="313">
        <v>137445</v>
      </c>
      <c r="Q54" s="313">
        <v>14555</v>
      </c>
      <c r="R54" s="313">
        <v>135150</v>
      </c>
      <c r="S54" s="308">
        <f t="shared" si="0"/>
        <v>2295</v>
      </c>
      <c r="T54" s="309">
        <f t="shared" si="1"/>
        <v>0.90424342105263156</v>
      </c>
      <c r="U54" s="306" t="s">
        <v>644</v>
      </c>
      <c r="V54" s="306" t="s">
        <v>567</v>
      </c>
      <c r="W54" s="306" t="s">
        <v>639</v>
      </c>
      <c r="X54" s="310" t="s">
        <v>734</v>
      </c>
      <c r="Y54" s="310" t="s">
        <v>734</v>
      </c>
      <c r="Z54" s="310" t="s">
        <v>734</v>
      </c>
      <c r="AA54" s="310" t="s">
        <v>734</v>
      </c>
      <c r="AB54" s="310" t="e">
        <f t="shared" si="2"/>
        <v>#VALUE!</v>
      </c>
      <c r="AC54" s="310"/>
      <c r="AD54" s="314">
        <v>137445</v>
      </c>
      <c r="AE54" s="314">
        <v>137445</v>
      </c>
      <c r="AF54" s="314">
        <v>0</v>
      </c>
      <c r="AG54" s="325">
        <v>90.42434210526315</v>
      </c>
      <c r="AH54" s="325">
        <v>1.4203793086231558E-2</v>
      </c>
      <c r="AI54" s="314">
        <v>149000</v>
      </c>
      <c r="AJ54" s="314">
        <v>0</v>
      </c>
      <c r="AK54" s="314">
        <v>0</v>
      </c>
      <c r="AL54" s="314">
        <v>0</v>
      </c>
      <c r="AM54" s="314">
        <v>149000</v>
      </c>
      <c r="AN54" s="314">
        <v>135150</v>
      </c>
      <c r="AO54" s="314">
        <v>135150</v>
      </c>
      <c r="AP54" s="314">
        <v>0</v>
      </c>
      <c r="AQ54" s="314">
        <v>13850</v>
      </c>
      <c r="AR54" s="325">
        <v>90.704697986577173</v>
      </c>
      <c r="AS54" s="325">
        <v>1.4291986126792859E-2</v>
      </c>
      <c r="AT54" s="326">
        <v>1.6981132075471699</v>
      </c>
      <c r="AU54" s="326">
        <v>-8.8193040561301145E-5</v>
      </c>
    </row>
    <row r="55" spans="1:47" s="303" customFormat="1" ht="22.5" customHeight="1">
      <c r="A55" s="304">
        <v>2343030101016</v>
      </c>
      <c r="B55" s="310" t="s">
        <v>251</v>
      </c>
      <c r="C55" s="310" t="s">
        <v>7</v>
      </c>
      <c r="D55" s="310" t="s">
        <v>7</v>
      </c>
      <c r="E55" s="310" t="s">
        <v>56</v>
      </c>
      <c r="F55" s="310" t="s">
        <v>28</v>
      </c>
      <c r="G55" s="310" t="s">
        <v>78</v>
      </c>
      <c r="H55" s="306" t="s">
        <v>645</v>
      </c>
      <c r="I55" s="306" t="s">
        <v>545</v>
      </c>
      <c r="J55" s="306" t="s">
        <v>545</v>
      </c>
      <c r="K55" s="313">
        <v>1043000</v>
      </c>
      <c r="L55" s="313">
        <v>0</v>
      </c>
      <c r="M55" s="313">
        <v>0</v>
      </c>
      <c r="N55" s="313">
        <v>0</v>
      </c>
      <c r="O55" s="313">
        <v>1043000</v>
      </c>
      <c r="P55" s="313">
        <v>962280</v>
      </c>
      <c r="Q55" s="313">
        <v>80720</v>
      </c>
      <c r="R55" s="313">
        <v>1004520</v>
      </c>
      <c r="S55" s="308">
        <f t="shared" si="0"/>
        <v>-42240</v>
      </c>
      <c r="T55" s="309">
        <f t="shared" si="1"/>
        <v>0.92260786193672095</v>
      </c>
      <c r="U55" s="306" t="s">
        <v>646</v>
      </c>
      <c r="V55" s="306" t="s">
        <v>567</v>
      </c>
      <c r="W55" s="306" t="s">
        <v>639</v>
      </c>
      <c r="X55" s="310" t="s">
        <v>734</v>
      </c>
      <c r="Y55" s="310" t="s">
        <v>734</v>
      </c>
      <c r="Z55" s="310" t="s">
        <v>734</v>
      </c>
      <c r="AA55" s="310" t="s">
        <v>734</v>
      </c>
      <c r="AB55" s="310" t="e">
        <f t="shared" si="2"/>
        <v>#VALUE!</v>
      </c>
      <c r="AC55" s="310"/>
      <c r="AD55" s="314">
        <v>962280</v>
      </c>
      <c r="AE55" s="314">
        <v>962280</v>
      </c>
      <c r="AF55" s="314">
        <v>0</v>
      </c>
      <c r="AG55" s="325">
        <v>92.260786193672089</v>
      </c>
      <c r="AH55" s="325">
        <v>9.9443602975873277E-2</v>
      </c>
      <c r="AI55" s="314">
        <v>1057000</v>
      </c>
      <c r="AJ55" s="314">
        <v>0</v>
      </c>
      <c r="AK55" s="314">
        <v>0</v>
      </c>
      <c r="AL55" s="314">
        <v>0</v>
      </c>
      <c r="AM55" s="314">
        <v>1057000</v>
      </c>
      <c r="AN55" s="314">
        <v>1004520</v>
      </c>
      <c r="AO55" s="314">
        <v>1004520</v>
      </c>
      <c r="AP55" s="314">
        <v>0</v>
      </c>
      <c r="AQ55" s="314">
        <v>52480</v>
      </c>
      <c r="AR55" s="325">
        <v>95.035004730368968</v>
      </c>
      <c r="AS55" s="325">
        <v>0.10622705071465753</v>
      </c>
      <c r="AT55" s="326">
        <v>-4.2049934296977662</v>
      </c>
      <c r="AU55" s="326">
        <v>-6.783447738784254E-3</v>
      </c>
    </row>
    <row r="56" spans="1:47" s="303" customFormat="1" ht="22.5" customHeight="1">
      <c r="A56" s="304">
        <v>2343030101017</v>
      </c>
      <c r="B56" s="310" t="s">
        <v>251</v>
      </c>
      <c r="C56" s="310" t="s">
        <v>7</v>
      </c>
      <c r="D56" s="310" t="s">
        <v>7</v>
      </c>
      <c r="E56" s="310" t="s">
        <v>40</v>
      </c>
      <c r="F56" s="310" t="s">
        <v>161</v>
      </c>
      <c r="G56" s="310" t="s">
        <v>184</v>
      </c>
      <c r="H56" s="306" t="s">
        <v>647</v>
      </c>
      <c r="I56" s="306" t="s">
        <v>545</v>
      </c>
      <c r="J56" s="306" t="s">
        <v>545</v>
      </c>
      <c r="K56" s="313">
        <v>73000</v>
      </c>
      <c r="L56" s="313">
        <v>0</v>
      </c>
      <c r="M56" s="313">
        <v>0</v>
      </c>
      <c r="N56" s="313">
        <v>0</v>
      </c>
      <c r="O56" s="313">
        <v>73000</v>
      </c>
      <c r="P56" s="313">
        <v>72600</v>
      </c>
      <c r="Q56" s="313">
        <v>400</v>
      </c>
      <c r="R56" s="313">
        <v>72600</v>
      </c>
      <c r="S56" s="308">
        <f t="shared" si="0"/>
        <v>0</v>
      </c>
      <c r="T56" s="309">
        <f t="shared" si="1"/>
        <v>0.9945205479452055</v>
      </c>
      <c r="U56" s="306" t="s">
        <v>648</v>
      </c>
      <c r="V56" s="306" t="s">
        <v>567</v>
      </c>
      <c r="W56" s="306" t="s">
        <v>639</v>
      </c>
      <c r="X56" s="310" t="s">
        <v>734</v>
      </c>
      <c r="Y56" s="310" t="s">
        <v>734</v>
      </c>
      <c r="Z56" s="310" t="s">
        <v>734</v>
      </c>
      <c r="AA56" s="310" t="s">
        <v>734</v>
      </c>
      <c r="AB56" s="310" t="e">
        <f t="shared" si="2"/>
        <v>#VALUE!</v>
      </c>
      <c r="AC56" s="310"/>
      <c r="AD56" s="314">
        <v>72600</v>
      </c>
      <c r="AE56" s="314">
        <v>72600</v>
      </c>
      <c r="AF56" s="314">
        <v>0</v>
      </c>
      <c r="AG56" s="325">
        <v>99.452054794520549</v>
      </c>
      <c r="AH56" s="325">
        <v>7.5026037910466805E-3</v>
      </c>
      <c r="AI56" s="314">
        <v>73000</v>
      </c>
      <c r="AJ56" s="314">
        <v>0</v>
      </c>
      <c r="AK56" s="314">
        <v>0</v>
      </c>
      <c r="AL56" s="314">
        <v>0</v>
      </c>
      <c r="AM56" s="314">
        <v>73000</v>
      </c>
      <c r="AN56" s="314">
        <v>72600</v>
      </c>
      <c r="AO56" s="314">
        <v>72600</v>
      </c>
      <c r="AP56" s="314">
        <v>0</v>
      </c>
      <c r="AQ56" s="314">
        <v>400</v>
      </c>
      <c r="AR56" s="325">
        <v>99.452054794520549</v>
      </c>
      <c r="AS56" s="325">
        <v>7.6773821147255762E-3</v>
      </c>
      <c r="AT56" s="326">
        <v>0</v>
      </c>
      <c r="AU56" s="326">
        <v>-1.7477832367889575E-4</v>
      </c>
    </row>
    <row r="57" spans="1:47" s="303" customFormat="1" ht="22.5" customHeight="1">
      <c r="A57" s="304">
        <v>2343030101018</v>
      </c>
      <c r="B57" s="310" t="s">
        <v>251</v>
      </c>
      <c r="C57" s="310" t="s">
        <v>7</v>
      </c>
      <c r="D57" s="310" t="s">
        <v>7</v>
      </c>
      <c r="E57" s="310" t="s">
        <v>46</v>
      </c>
      <c r="F57" s="310" t="s">
        <v>21</v>
      </c>
      <c r="G57" s="310" t="s">
        <v>23</v>
      </c>
      <c r="H57" s="306" t="s">
        <v>649</v>
      </c>
      <c r="I57" s="306" t="s">
        <v>545</v>
      </c>
      <c r="J57" s="306" t="s">
        <v>545</v>
      </c>
      <c r="K57" s="313">
        <v>4471000</v>
      </c>
      <c r="L57" s="313">
        <v>-900000</v>
      </c>
      <c r="M57" s="313">
        <v>0</v>
      </c>
      <c r="N57" s="313">
        <v>0</v>
      </c>
      <c r="O57" s="313">
        <v>3571000</v>
      </c>
      <c r="P57" s="313">
        <v>3486943</v>
      </c>
      <c r="Q57" s="313">
        <v>84057</v>
      </c>
      <c r="R57" s="313">
        <v>3567822</v>
      </c>
      <c r="S57" s="308">
        <f t="shared" si="0"/>
        <v>-80879</v>
      </c>
      <c r="T57" s="309">
        <f t="shared" si="1"/>
        <v>0.97646121534584152</v>
      </c>
      <c r="U57" s="306" t="s">
        <v>649</v>
      </c>
      <c r="V57" s="306" t="s">
        <v>567</v>
      </c>
      <c r="W57" s="306" t="s">
        <v>650</v>
      </c>
      <c r="X57" s="310" t="s">
        <v>734</v>
      </c>
      <c r="Y57" s="310" t="s">
        <v>734</v>
      </c>
      <c r="Z57" s="310" t="s">
        <v>734</v>
      </c>
      <c r="AA57" s="310" t="s">
        <v>734</v>
      </c>
      <c r="AB57" s="310" t="e">
        <f t="shared" si="2"/>
        <v>#VALUE!</v>
      </c>
      <c r="AC57" s="310"/>
      <c r="AD57" s="314">
        <v>3486943</v>
      </c>
      <c r="AE57" s="314">
        <v>3486943</v>
      </c>
      <c r="AF57" s="314">
        <v>0</v>
      </c>
      <c r="AG57" s="325">
        <v>97.646121534584154</v>
      </c>
      <c r="AH57" s="325">
        <v>0.36034644312622161</v>
      </c>
      <c r="AI57" s="314">
        <v>4850000</v>
      </c>
      <c r="AJ57" s="314">
        <v>-1172000</v>
      </c>
      <c r="AK57" s="314">
        <v>0</v>
      </c>
      <c r="AL57" s="314">
        <v>0</v>
      </c>
      <c r="AM57" s="314">
        <v>3678000</v>
      </c>
      <c r="AN57" s="314">
        <v>3567822</v>
      </c>
      <c r="AO57" s="314">
        <v>3567822</v>
      </c>
      <c r="AP57" s="314">
        <v>0</v>
      </c>
      <c r="AQ57" s="314">
        <v>110178</v>
      </c>
      <c r="AR57" s="325">
        <v>97.004404567699837</v>
      </c>
      <c r="AS57" s="325">
        <v>0.37729384037636965</v>
      </c>
      <c r="AT57" s="326">
        <v>-2.2669012075153971</v>
      </c>
      <c r="AU57" s="326">
        <v>-1.6947397250148044E-2</v>
      </c>
    </row>
    <row r="58" spans="1:47" s="303" customFormat="1" ht="22.5" customHeight="1">
      <c r="A58" s="304">
        <v>2343030101019</v>
      </c>
      <c r="B58" s="310" t="s">
        <v>251</v>
      </c>
      <c r="C58" s="310" t="s">
        <v>7</v>
      </c>
      <c r="D58" s="310" t="s">
        <v>7</v>
      </c>
      <c r="E58" s="310" t="s">
        <v>46</v>
      </c>
      <c r="F58" s="310" t="s">
        <v>21</v>
      </c>
      <c r="G58" s="310" t="s">
        <v>59</v>
      </c>
      <c r="H58" s="306" t="s">
        <v>651</v>
      </c>
      <c r="I58" s="306" t="s">
        <v>545</v>
      </c>
      <c r="J58" s="306" t="s">
        <v>545</v>
      </c>
      <c r="K58" s="313">
        <v>10833000</v>
      </c>
      <c r="L58" s="313">
        <v>220000</v>
      </c>
      <c r="M58" s="313">
        <v>0</v>
      </c>
      <c r="N58" s="313">
        <v>0</v>
      </c>
      <c r="O58" s="313">
        <v>11053000</v>
      </c>
      <c r="P58" s="313">
        <v>10852816</v>
      </c>
      <c r="Q58" s="313">
        <v>200184</v>
      </c>
      <c r="R58" s="313">
        <v>10256248</v>
      </c>
      <c r="S58" s="308">
        <f t="shared" si="0"/>
        <v>596568</v>
      </c>
      <c r="T58" s="309">
        <f t="shared" si="1"/>
        <v>0.98188871799511446</v>
      </c>
      <c r="U58" s="306" t="s">
        <v>651</v>
      </c>
      <c r="V58" s="306" t="s">
        <v>567</v>
      </c>
      <c r="W58" s="306" t="s">
        <v>652</v>
      </c>
      <c r="X58" s="310" t="s">
        <v>734</v>
      </c>
      <c r="Y58" s="310" t="s">
        <v>734</v>
      </c>
      <c r="Z58" s="310" t="s">
        <v>734</v>
      </c>
      <c r="AA58" s="310" t="s">
        <v>734</v>
      </c>
      <c r="AB58" s="310" t="e">
        <f t="shared" si="2"/>
        <v>#VALUE!</v>
      </c>
      <c r="AC58" s="310"/>
      <c r="AD58" s="314">
        <v>10852816</v>
      </c>
      <c r="AE58" s="314">
        <v>10852816</v>
      </c>
      <c r="AF58" s="314">
        <v>0</v>
      </c>
      <c r="AG58" s="325">
        <v>98.188871799511446</v>
      </c>
      <c r="AH58" s="325">
        <v>1.121547912742866</v>
      </c>
      <c r="AI58" s="314">
        <v>10990000</v>
      </c>
      <c r="AJ58" s="314">
        <v>-744000</v>
      </c>
      <c r="AK58" s="314">
        <v>0</v>
      </c>
      <c r="AL58" s="314">
        <v>10248</v>
      </c>
      <c r="AM58" s="314">
        <v>10256248</v>
      </c>
      <c r="AN58" s="314">
        <v>10256248</v>
      </c>
      <c r="AO58" s="314">
        <v>10256248</v>
      </c>
      <c r="AP58" s="314">
        <v>0</v>
      </c>
      <c r="AQ58" s="314">
        <v>0</v>
      </c>
      <c r="AR58" s="325">
        <v>100</v>
      </c>
      <c r="AS58" s="325">
        <v>1.0845886358042696</v>
      </c>
      <c r="AT58" s="326">
        <v>5.8166300190869018</v>
      </c>
      <c r="AU58" s="326">
        <v>3.6959276938596464E-2</v>
      </c>
    </row>
    <row r="59" spans="1:47" s="303" customFormat="1" ht="22.5" customHeight="1">
      <c r="A59" s="304">
        <v>2343030101020</v>
      </c>
      <c r="B59" s="310" t="s">
        <v>251</v>
      </c>
      <c r="C59" s="310" t="s">
        <v>7</v>
      </c>
      <c r="D59" s="310" t="s">
        <v>7</v>
      </c>
      <c r="E59" s="310" t="s">
        <v>46</v>
      </c>
      <c r="F59" s="310" t="s">
        <v>21</v>
      </c>
      <c r="G59" s="310" t="s">
        <v>170</v>
      </c>
      <c r="H59" s="306" t="s">
        <v>653</v>
      </c>
      <c r="I59" s="306" t="s">
        <v>545</v>
      </c>
      <c r="J59" s="306" t="s">
        <v>545</v>
      </c>
      <c r="K59" s="313">
        <v>2297000</v>
      </c>
      <c r="L59" s="313">
        <v>-100000</v>
      </c>
      <c r="M59" s="313">
        <v>0</v>
      </c>
      <c r="N59" s="313">
        <v>0</v>
      </c>
      <c r="O59" s="313">
        <v>2197000</v>
      </c>
      <c r="P59" s="313">
        <v>2145780</v>
      </c>
      <c r="Q59" s="313">
        <v>51220</v>
      </c>
      <c r="R59" s="313">
        <v>2212092</v>
      </c>
      <c r="S59" s="308">
        <f t="shared" si="0"/>
        <v>-66312</v>
      </c>
      <c r="T59" s="309">
        <f t="shared" si="1"/>
        <v>0.97668639053254436</v>
      </c>
      <c r="U59" s="306" t="s">
        <v>653</v>
      </c>
      <c r="V59" s="306" t="s">
        <v>567</v>
      </c>
      <c r="W59" s="306" t="s">
        <v>654</v>
      </c>
      <c r="X59" s="310" t="s">
        <v>734</v>
      </c>
      <c r="Y59" s="310" t="s">
        <v>734</v>
      </c>
      <c r="Z59" s="310" t="s">
        <v>734</v>
      </c>
      <c r="AA59" s="310" t="s">
        <v>734</v>
      </c>
      <c r="AB59" s="310" t="e">
        <f t="shared" si="2"/>
        <v>#VALUE!</v>
      </c>
      <c r="AC59" s="310"/>
      <c r="AD59" s="314">
        <v>2145780</v>
      </c>
      <c r="AE59" s="314">
        <v>2145780</v>
      </c>
      <c r="AF59" s="314">
        <v>0</v>
      </c>
      <c r="AG59" s="325">
        <v>97.668639053254438</v>
      </c>
      <c r="AH59" s="325">
        <v>0.2217484457679359</v>
      </c>
      <c r="AI59" s="314">
        <v>2441000</v>
      </c>
      <c r="AJ59" s="314">
        <v>-138000</v>
      </c>
      <c r="AK59" s="314">
        <v>0</v>
      </c>
      <c r="AL59" s="314">
        <v>0</v>
      </c>
      <c r="AM59" s="314">
        <v>2303000</v>
      </c>
      <c r="AN59" s="314">
        <v>2212092</v>
      </c>
      <c r="AO59" s="314">
        <v>2212092</v>
      </c>
      <c r="AP59" s="314">
        <v>0</v>
      </c>
      <c r="AQ59" s="314">
        <v>90908</v>
      </c>
      <c r="AR59" s="325">
        <v>96.052627008250113</v>
      </c>
      <c r="AS59" s="325">
        <v>0.23392666056374009</v>
      </c>
      <c r="AT59" s="326">
        <v>-2.9977053395609223</v>
      </c>
      <c r="AU59" s="326">
        <v>-1.2178214795804193E-2</v>
      </c>
    </row>
    <row r="60" spans="1:47" s="303" customFormat="1" ht="22.5" customHeight="1">
      <c r="A60" s="304">
        <v>2343030101022</v>
      </c>
      <c r="B60" s="310" t="s">
        <v>251</v>
      </c>
      <c r="C60" s="310" t="s">
        <v>7</v>
      </c>
      <c r="D60" s="310" t="s">
        <v>7</v>
      </c>
      <c r="E60" s="310" t="s">
        <v>46</v>
      </c>
      <c r="F60" s="310" t="s">
        <v>15</v>
      </c>
      <c r="G60" s="310" t="s">
        <v>17</v>
      </c>
      <c r="H60" s="306" t="s">
        <v>655</v>
      </c>
      <c r="I60" s="306" t="s">
        <v>545</v>
      </c>
      <c r="J60" s="306" t="s">
        <v>545</v>
      </c>
      <c r="K60" s="313">
        <v>369000</v>
      </c>
      <c r="L60" s="313">
        <v>0</v>
      </c>
      <c r="M60" s="313">
        <v>0</v>
      </c>
      <c r="N60" s="313">
        <v>0</v>
      </c>
      <c r="O60" s="313">
        <v>369000</v>
      </c>
      <c r="P60" s="313">
        <v>369000</v>
      </c>
      <c r="Q60" s="313">
        <v>0</v>
      </c>
      <c r="R60" s="313">
        <v>369000</v>
      </c>
      <c r="S60" s="308">
        <f t="shared" si="0"/>
        <v>0</v>
      </c>
      <c r="T60" s="309">
        <f t="shared" si="1"/>
        <v>1</v>
      </c>
      <c r="U60" s="306" t="s">
        <v>656</v>
      </c>
      <c r="V60" s="306" t="s">
        <v>567</v>
      </c>
      <c r="W60" s="306" t="s">
        <v>657</v>
      </c>
      <c r="X60" s="310" t="s">
        <v>734</v>
      </c>
      <c r="Y60" s="310" t="s">
        <v>734</v>
      </c>
      <c r="Z60" s="310" t="s">
        <v>734</v>
      </c>
      <c r="AA60" s="310" t="s">
        <v>734</v>
      </c>
      <c r="AB60" s="310" t="e">
        <f t="shared" si="2"/>
        <v>#VALUE!</v>
      </c>
      <c r="AC60" s="310"/>
      <c r="AD60" s="314">
        <v>369000</v>
      </c>
      <c r="AE60" s="314">
        <v>369000</v>
      </c>
      <c r="AF60" s="314">
        <v>0</v>
      </c>
      <c r="AG60" s="325">
        <v>100</v>
      </c>
      <c r="AH60" s="325">
        <v>3.8133068855319911E-2</v>
      </c>
      <c r="AI60" s="314">
        <v>369000</v>
      </c>
      <c r="AJ60" s="314">
        <v>0</v>
      </c>
      <c r="AK60" s="314">
        <v>0</v>
      </c>
      <c r="AL60" s="314">
        <v>0</v>
      </c>
      <c r="AM60" s="314">
        <v>369000</v>
      </c>
      <c r="AN60" s="314">
        <v>369000</v>
      </c>
      <c r="AO60" s="314">
        <v>369000</v>
      </c>
      <c r="AP60" s="314">
        <v>0</v>
      </c>
      <c r="AQ60" s="314">
        <v>0</v>
      </c>
      <c r="AR60" s="325">
        <v>100</v>
      </c>
      <c r="AS60" s="325">
        <v>3.9021404963274629E-2</v>
      </c>
      <c r="AT60" s="326">
        <v>0</v>
      </c>
      <c r="AU60" s="326">
        <v>-8.8833610795471807E-4</v>
      </c>
    </row>
    <row r="61" spans="1:47" s="303" customFormat="1" ht="22.5" customHeight="1">
      <c r="A61" s="304">
        <v>2343030201000</v>
      </c>
      <c r="B61" s="321" t="s">
        <v>251</v>
      </c>
      <c r="C61" s="321" t="s">
        <v>4</v>
      </c>
      <c r="D61" s="321" t="s">
        <v>7</v>
      </c>
      <c r="E61" s="321" t="s">
        <v>5</v>
      </c>
      <c r="F61" s="321" t="s">
        <v>5</v>
      </c>
      <c r="G61" s="321" t="s">
        <v>5</v>
      </c>
      <c r="H61" s="316" t="s">
        <v>658</v>
      </c>
      <c r="I61" s="316" t="s">
        <v>545</v>
      </c>
      <c r="J61" s="316" t="s">
        <v>545</v>
      </c>
      <c r="K61" s="318">
        <v>18152000</v>
      </c>
      <c r="L61" s="318">
        <v>94000</v>
      </c>
      <c r="M61" s="318">
        <v>0</v>
      </c>
      <c r="N61" s="318">
        <v>0</v>
      </c>
      <c r="O61" s="318">
        <v>18246000</v>
      </c>
      <c r="P61" s="318">
        <v>17162762</v>
      </c>
      <c r="Q61" s="318">
        <v>1083238</v>
      </c>
      <c r="R61" s="318">
        <v>18417273</v>
      </c>
      <c r="S61" s="319">
        <f t="shared" ref="S61:S103" si="3">P61-R61</f>
        <v>-1254511</v>
      </c>
      <c r="T61" s="320">
        <f t="shared" ref="T61:T103" si="4">P61/O61</f>
        <v>0.94063148087252002</v>
      </c>
      <c r="U61" s="306" t="s">
        <v>659</v>
      </c>
      <c r="V61" s="322"/>
      <c r="W61" s="322"/>
      <c r="X61" s="323"/>
      <c r="Y61" s="323"/>
      <c r="Z61" s="323"/>
      <c r="AA61" s="323"/>
      <c r="AB61" s="323" t="e">
        <f t="shared" ref="AB61:AB103" si="5">P61/Z61</f>
        <v>#DIV/0!</v>
      </c>
      <c r="AC61" s="310"/>
      <c r="AD61" s="314">
        <v>17162762</v>
      </c>
      <c r="AE61" s="314">
        <v>17162762</v>
      </c>
      <c r="AF61" s="314">
        <v>0</v>
      </c>
      <c r="AG61" s="325">
        <v>94.063148087252003</v>
      </c>
      <c r="AH61" s="325">
        <v>1.7736281438847372</v>
      </c>
      <c r="AI61" s="314">
        <v>20869000</v>
      </c>
      <c r="AJ61" s="314">
        <v>-2084000</v>
      </c>
      <c r="AK61" s="314">
        <v>254100</v>
      </c>
      <c r="AL61" s="314">
        <v>0</v>
      </c>
      <c r="AM61" s="314">
        <v>19039100</v>
      </c>
      <c r="AN61" s="314">
        <v>18417273</v>
      </c>
      <c r="AO61" s="314">
        <v>18417273</v>
      </c>
      <c r="AP61" s="314">
        <v>0</v>
      </c>
      <c r="AQ61" s="314">
        <v>621827</v>
      </c>
      <c r="AR61" s="325">
        <v>96.733947508022965</v>
      </c>
      <c r="AS61" s="325">
        <v>1.947609398515403</v>
      </c>
      <c r="AT61" s="326">
        <v>-6.8116001755525915</v>
      </c>
      <c r="AU61" s="326">
        <v>-0.17398125463066583</v>
      </c>
    </row>
    <row r="62" spans="1:47" s="303" customFormat="1" ht="22.5" customHeight="1">
      <c r="A62" s="304">
        <v>2343030201001</v>
      </c>
      <c r="B62" s="310" t="s">
        <v>251</v>
      </c>
      <c r="C62" s="310" t="s">
        <v>4</v>
      </c>
      <c r="D62" s="310" t="s">
        <v>7</v>
      </c>
      <c r="E62" s="310" t="s">
        <v>7</v>
      </c>
      <c r="F62" s="310" t="s">
        <v>28</v>
      </c>
      <c r="G62" s="310" t="s">
        <v>30</v>
      </c>
      <c r="H62" s="306" t="s">
        <v>660</v>
      </c>
      <c r="I62" s="306" t="s">
        <v>545</v>
      </c>
      <c r="J62" s="306" t="s">
        <v>545</v>
      </c>
      <c r="K62" s="313">
        <v>376000</v>
      </c>
      <c r="L62" s="313">
        <v>0</v>
      </c>
      <c r="M62" s="313">
        <v>0</v>
      </c>
      <c r="N62" s="313">
        <v>0</v>
      </c>
      <c r="O62" s="313">
        <v>376000</v>
      </c>
      <c r="P62" s="313">
        <v>250000</v>
      </c>
      <c r="Q62" s="313">
        <v>126000</v>
      </c>
      <c r="R62" s="313">
        <v>58000</v>
      </c>
      <c r="S62" s="308">
        <f t="shared" si="3"/>
        <v>192000</v>
      </c>
      <c r="T62" s="309">
        <f t="shared" si="4"/>
        <v>0.66489361702127658</v>
      </c>
      <c r="U62" s="306" t="s">
        <v>661</v>
      </c>
      <c r="V62" s="306" t="s">
        <v>662</v>
      </c>
      <c r="W62" s="306" t="s">
        <v>663</v>
      </c>
      <c r="X62" s="310" t="s">
        <v>734</v>
      </c>
      <c r="Y62" s="310" t="s">
        <v>734</v>
      </c>
      <c r="Z62" s="310" t="s">
        <v>734</v>
      </c>
      <c r="AA62" s="310" t="s">
        <v>734</v>
      </c>
      <c r="AB62" s="310" t="e">
        <f t="shared" si="5"/>
        <v>#VALUE!</v>
      </c>
      <c r="AC62" s="310"/>
      <c r="AD62" s="314">
        <v>250000</v>
      </c>
      <c r="AE62" s="314">
        <v>250000</v>
      </c>
      <c r="AF62" s="314">
        <v>0</v>
      </c>
      <c r="AG62" s="325">
        <v>66.489361702127653</v>
      </c>
      <c r="AH62" s="325">
        <v>2.5835412503604275E-2</v>
      </c>
      <c r="AI62" s="314">
        <v>188000</v>
      </c>
      <c r="AJ62" s="314">
        <v>-94000</v>
      </c>
      <c r="AK62" s="314">
        <v>0</v>
      </c>
      <c r="AL62" s="314">
        <v>0</v>
      </c>
      <c r="AM62" s="314">
        <v>94000</v>
      </c>
      <c r="AN62" s="314">
        <v>58000</v>
      </c>
      <c r="AO62" s="314">
        <v>58000</v>
      </c>
      <c r="AP62" s="314">
        <v>0</v>
      </c>
      <c r="AQ62" s="314">
        <v>36000</v>
      </c>
      <c r="AR62" s="325">
        <v>61.702127659574465</v>
      </c>
      <c r="AS62" s="325">
        <v>6.1334457665851716E-3</v>
      </c>
      <c r="AT62" s="326">
        <v>331.0344827586207</v>
      </c>
      <c r="AU62" s="326">
        <v>1.9701966737019103E-2</v>
      </c>
    </row>
    <row r="63" spans="1:47" s="303" customFormat="1" ht="22.5" customHeight="1">
      <c r="A63" s="304">
        <v>2343030201002</v>
      </c>
      <c r="B63" s="310" t="s">
        <v>251</v>
      </c>
      <c r="C63" s="310" t="s">
        <v>4</v>
      </c>
      <c r="D63" s="310" t="s">
        <v>7</v>
      </c>
      <c r="E63" s="310" t="s">
        <v>4</v>
      </c>
      <c r="F63" s="310" t="s">
        <v>15</v>
      </c>
      <c r="G63" s="310" t="s">
        <v>17</v>
      </c>
      <c r="H63" s="306" t="s">
        <v>547</v>
      </c>
      <c r="I63" s="306" t="s">
        <v>545</v>
      </c>
      <c r="J63" s="306" t="s">
        <v>545</v>
      </c>
      <c r="K63" s="313">
        <v>6112000</v>
      </c>
      <c r="L63" s="313">
        <v>7000</v>
      </c>
      <c r="M63" s="313">
        <v>0</v>
      </c>
      <c r="N63" s="313">
        <v>0</v>
      </c>
      <c r="O63" s="313">
        <v>6119000</v>
      </c>
      <c r="P63" s="313">
        <v>6118200</v>
      </c>
      <c r="Q63" s="313">
        <v>800</v>
      </c>
      <c r="R63" s="313">
        <v>6849300</v>
      </c>
      <c r="S63" s="308">
        <f t="shared" si="3"/>
        <v>-731100</v>
      </c>
      <c r="T63" s="309">
        <f t="shared" si="4"/>
        <v>0.9998692596829547</v>
      </c>
      <c r="U63" s="306" t="s">
        <v>735</v>
      </c>
      <c r="V63" s="306" t="s">
        <v>567</v>
      </c>
      <c r="W63" s="306" t="s">
        <v>714</v>
      </c>
      <c r="X63" s="310" t="s">
        <v>734</v>
      </c>
      <c r="Y63" s="310" t="s">
        <v>734</v>
      </c>
      <c r="Z63" s="310" t="s">
        <v>734</v>
      </c>
      <c r="AA63" s="310" t="s">
        <v>734</v>
      </c>
      <c r="AB63" s="323" t="e">
        <f t="shared" si="5"/>
        <v>#VALUE!</v>
      </c>
      <c r="AC63" s="310"/>
      <c r="AD63" s="314">
        <v>6118200</v>
      </c>
      <c r="AE63" s="314">
        <v>6118200</v>
      </c>
      <c r="AF63" s="314">
        <v>0</v>
      </c>
      <c r="AG63" s="325">
        <v>99.986925968295466</v>
      </c>
      <c r="AH63" s="325">
        <v>0.63226488311820661</v>
      </c>
      <c r="AI63" s="314">
        <v>7722000</v>
      </c>
      <c r="AJ63" s="314">
        <v>-872000</v>
      </c>
      <c r="AK63" s="314">
        <v>0</v>
      </c>
      <c r="AL63" s="314">
        <v>0</v>
      </c>
      <c r="AM63" s="314">
        <v>6850000</v>
      </c>
      <c r="AN63" s="314">
        <v>6849300</v>
      </c>
      <c r="AO63" s="314">
        <v>6849300</v>
      </c>
      <c r="AP63" s="314">
        <v>0</v>
      </c>
      <c r="AQ63" s="314">
        <v>700</v>
      </c>
      <c r="AR63" s="325">
        <v>99.989781021897812</v>
      </c>
      <c r="AS63" s="325">
        <v>0.72430707050123821</v>
      </c>
      <c r="AT63" s="326">
        <v>-10.674083482983661</v>
      </c>
      <c r="AU63" s="326">
        <v>-9.2042187383031604E-2</v>
      </c>
    </row>
    <row r="64" spans="1:47" s="303" customFormat="1" ht="22.5" customHeight="1">
      <c r="A64" s="304">
        <v>2343030201003</v>
      </c>
      <c r="B64" s="310" t="s">
        <v>251</v>
      </c>
      <c r="C64" s="310" t="s">
        <v>4</v>
      </c>
      <c r="D64" s="310" t="s">
        <v>7</v>
      </c>
      <c r="E64" s="310" t="s">
        <v>251</v>
      </c>
      <c r="F64" s="310" t="s">
        <v>7</v>
      </c>
      <c r="G64" s="310" t="s">
        <v>548</v>
      </c>
      <c r="H64" s="306" t="s">
        <v>549</v>
      </c>
      <c r="I64" s="306" t="s">
        <v>545</v>
      </c>
      <c r="J64" s="306" t="s">
        <v>545</v>
      </c>
      <c r="K64" s="313">
        <v>135000</v>
      </c>
      <c r="L64" s="313">
        <v>0</v>
      </c>
      <c r="M64" s="313">
        <v>0</v>
      </c>
      <c r="N64" s="313">
        <v>0</v>
      </c>
      <c r="O64" s="313">
        <v>135000</v>
      </c>
      <c r="P64" s="313">
        <v>135000</v>
      </c>
      <c r="Q64" s="313">
        <v>0</v>
      </c>
      <c r="R64" s="313">
        <v>141500</v>
      </c>
      <c r="S64" s="308">
        <f t="shared" si="3"/>
        <v>-6500</v>
      </c>
      <c r="T64" s="309">
        <f t="shared" si="4"/>
        <v>1</v>
      </c>
      <c r="U64" s="306" t="s">
        <v>735</v>
      </c>
      <c r="V64" s="306" t="s">
        <v>567</v>
      </c>
      <c r="W64" s="306" t="s">
        <v>714</v>
      </c>
      <c r="X64" s="310" t="s">
        <v>734</v>
      </c>
      <c r="Y64" s="310" t="s">
        <v>734</v>
      </c>
      <c r="Z64" s="310" t="s">
        <v>734</v>
      </c>
      <c r="AA64" s="310" t="s">
        <v>734</v>
      </c>
      <c r="AB64" s="323" t="e">
        <f t="shared" si="5"/>
        <v>#VALUE!</v>
      </c>
      <c r="AC64" s="310"/>
      <c r="AD64" s="314">
        <v>135000</v>
      </c>
      <c r="AE64" s="314">
        <v>135000</v>
      </c>
      <c r="AF64" s="314">
        <v>0</v>
      </c>
      <c r="AG64" s="325">
        <v>100</v>
      </c>
      <c r="AH64" s="325">
        <v>1.3951122751946309E-2</v>
      </c>
      <c r="AI64" s="314">
        <v>194000</v>
      </c>
      <c r="AJ64" s="314">
        <v>-46000</v>
      </c>
      <c r="AK64" s="314">
        <v>0</v>
      </c>
      <c r="AL64" s="314">
        <v>0</v>
      </c>
      <c r="AM64" s="314">
        <v>148000</v>
      </c>
      <c r="AN64" s="314">
        <v>141500</v>
      </c>
      <c r="AO64" s="314">
        <v>141500</v>
      </c>
      <c r="AP64" s="314">
        <v>0</v>
      </c>
      <c r="AQ64" s="314">
        <v>6500</v>
      </c>
      <c r="AR64" s="325">
        <v>95.608108108108098</v>
      </c>
      <c r="AS64" s="325">
        <v>1.4963492689168995E-2</v>
      </c>
      <c r="AT64" s="326">
        <v>-4.5936395759717312</v>
      </c>
      <c r="AU64" s="326">
        <v>-1.0123699372226857E-3</v>
      </c>
    </row>
    <row r="65" spans="1:47" s="303" customFormat="1" ht="22.5" customHeight="1">
      <c r="A65" s="304">
        <v>2343030201005</v>
      </c>
      <c r="B65" s="310" t="s">
        <v>251</v>
      </c>
      <c r="C65" s="310" t="s">
        <v>4</v>
      </c>
      <c r="D65" s="310" t="s">
        <v>7</v>
      </c>
      <c r="E65" s="310" t="s">
        <v>251</v>
      </c>
      <c r="F65" s="310" t="s">
        <v>67</v>
      </c>
      <c r="G65" s="310" t="s">
        <v>554</v>
      </c>
      <c r="H65" s="306" t="s">
        <v>555</v>
      </c>
      <c r="I65" s="306" t="s">
        <v>545</v>
      </c>
      <c r="J65" s="306" t="s">
        <v>545</v>
      </c>
      <c r="K65" s="313">
        <v>275000</v>
      </c>
      <c r="L65" s="313">
        <v>41000</v>
      </c>
      <c r="M65" s="313">
        <v>0</v>
      </c>
      <c r="N65" s="313">
        <v>0</v>
      </c>
      <c r="O65" s="313">
        <v>316000</v>
      </c>
      <c r="P65" s="313">
        <v>315700</v>
      </c>
      <c r="Q65" s="313">
        <v>300</v>
      </c>
      <c r="R65" s="313">
        <v>310890</v>
      </c>
      <c r="S65" s="308">
        <f t="shared" si="3"/>
        <v>4810</v>
      </c>
      <c r="T65" s="309">
        <f t="shared" si="4"/>
        <v>0.9990506329113924</v>
      </c>
      <c r="U65" s="306" t="s">
        <v>735</v>
      </c>
      <c r="V65" s="306" t="s">
        <v>567</v>
      </c>
      <c r="W65" s="306" t="s">
        <v>714</v>
      </c>
      <c r="X65" s="310" t="s">
        <v>734</v>
      </c>
      <c r="Y65" s="310" t="s">
        <v>734</v>
      </c>
      <c r="Z65" s="310" t="s">
        <v>734</v>
      </c>
      <c r="AA65" s="310" t="s">
        <v>734</v>
      </c>
      <c r="AB65" s="323" t="e">
        <f t="shared" si="5"/>
        <v>#VALUE!</v>
      </c>
      <c r="AC65" s="310"/>
      <c r="AD65" s="314">
        <v>315700</v>
      </c>
      <c r="AE65" s="314">
        <v>315700</v>
      </c>
      <c r="AF65" s="314">
        <v>0</v>
      </c>
      <c r="AG65" s="325">
        <v>99.905063291139243</v>
      </c>
      <c r="AH65" s="325">
        <v>3.2624958909551471E-2</v>
      </c>
      <c r="AI65" s="314">
        <v>345000</v>
      </c>
      <c r="AJ65" s="314">
        <v>-9000</v>
      </c>
      <c r="AK65" s="314">
        <v>0</v>
      </c>
      <c r="AL65" s="314">
        <v>0</v>
      </c>
      <c r="AM65" s="314">
        <v>336000</v>
      </c>
      <c r="AN65" s="314">
        <v>310890</v>
      </c>
      <c r="AO65" s="314">
        <v>310890</v>
      </c>
      <c r="AP65" s="314">
        <v>0</v>
      </c>
      <c r="AQ65" s="314">
        <v>25110</v>
      </c>
      <c r="AR65" s="325">
        <v>92.526785714285722</v>
      </c>
      <c r="AS65" s="325">
        <v>3.2876326799545927E-2</v>
      </c>
      <c r="AT65" s="326">
        <v>1.5471710251214255</v>
      </c>
      <c r="AU65" s="326">
        <v>-2.5136788999445547E-4</v>
      </c>
    </row>
    <row r="66" spans="1:47" s="303" customFormat="1" ht="22.5" customHeight="1">
      <c r="A66" s="304">
        <v>2343030201006</v>
      </c>
      <c r="B66" s="310" t="s">
        <v>251</v>
      </c>
      <c r="C66" s="310" t="s">
        <v>4</v>
      </c>
      <c r="D66" s="310" t="s">
        <v>7</v>
      </c>
      <c r="E66" s="310" t="s">
        <v>251</v>
      </c>
      <c r="F66" s="310" t="s">
        <v>253</v>
      </c>
      <c r="G66" s="310" t="s">
        <v>255</v>
      </c>
      <c r="H66" s="306" t="s">
        <v>256</v>
      </c>
      <c r="I66" s="306" t="s">
        <v>545</v>
      </c>
      <c r="J66" s="306" t="s">
        <v>545</v>
      </c>
      <c r="K66" s="313">
        <v>896000</v>
      </c>
      <c r="L66" s="313">
        <v>0</v>
      </c>
      <c r="M66" s="313">
        <v>0</v>
      </c>
      <c r="N66" s="313">
        <v>0</v>
      </c>
      <c r="O66" s="313">
        <v>896000</v>
      </c>
      <c r="P66" s="313">
        <v>398179</v>
      </c>
      <c r="Q66" s="313">
        <v>497821</v>
      </c>
      <c r="R66" s="313">
        <v>410898</v>
      </c>
      <c r="S66" s="308">
        <f t="shared" si="3"/>
        <v>-12719</v>
      </c>
      <c r="T66" s="309">
        <f t="shared" si="4"/>
        <v>0.44439620535714286</v>
      </c>
      <c r="U66" s="306" t="s">
        <v>735</v>
      </c>
      <c r="V66" s="306" t="s">
        <v>714</v>
      </c>
      <c r="W66" s="306" t="s">
        <v>714</v>
      </c>
      <c r="X66" s="310" t="s">
        <v>734</v>
      </c>
      <c r="Y66" s="310" t="s">
        <v>734</v>
      </c>
      <c r="Z66" s="310" t="s">
        <v>734</v>
      </c>
      <c r="AA66" s="310" t="s">
        <v>734</v>
      </c>
      <c r="AB66" s="323" t="e">
        <f t="shared" si="5"/>
        <v>#VALUE!</v>
      </c>
      <c r="AC66" s="310"/>
      <c r="AD66" s="314">
        <v>398179</v>
      </c>
      <c r="AE66" s="314">
        <v>398179</v>
      </c>
      <c r="AF66" s="314">
        <v>0</v>
      </c>
      <c r="AG66" s="325">
        <v>44.439620535714283</v>
      </c>
      <c r="AH66" s="325">
        <v>4.1148474861090585E-2</v>
      </c>
      <c r="AI66" s="314">
        <v>413000</v>
      </c>
      <c r="AJ66" s="314">
        <v>0</v>
      </c>
      <c r="AK66" s="314">
        <v>0</v>
      </c>
      <c r="AL66" s="314">
        <v>0</v>
      </c>
      <c r="AM66" s="314">
        <v>413000</v>
      </c>
      <c r="AN66" s="314">
        <v>410898</v>
      </c>
      <c r="AO66" s="314">
        <v>410898</v>
      </c>
      <c r="AP66" s="314">
        <v>0</v>
      </c>
      <c r="AQ66" s="314">
        <v>2102</v>
      </c>
      <c r="AR66" s="325">
        <v>99.491041162227603</v>
      </c>
      <c r="AS66" s="325">
        <v>4.3452079286177822E-2</v>
      </c>
      <c r="AT66" s="326">
        <v>-3.0954154072300182</v>
      </c>
      <c r="AU66" s="326">
        <v>-2.303604425087237E-3</v>
      </c>
    </row>
    <row r="67" spans="1:47" s="303" customFormat="1" ht="22.5" customHeight="1">
      <c r="A67" s="304">
        <v>2343030201007</v>
      </c>
      <c r="B67" s="310" t="s">
        <v>251</v>
      </c>
      <c r="C67" s="310" t="s">
        <v>4</v>
      </c>
      <c r="D67" s="310" t="s">
        <v>7</v>
      </c>
      <c r="E67" s="310" t="s">
        <v>251</v>
      </c>
      <c r="F67" s="310" t="s">
        <v>56</v>
      </c>
      <c r="G67" s="310" t="s">
        <v>59</v>
      </c>
      <c r="H67" s="306" t="s">
        <v>556</v>
      </c>
      <c r="I67" s="306" t="s">
        <v>545</v>
      </c>
      <c r="J67" s="306" t="s">
        <v>545</v>
      </c>
      <c r="K67" s="313">
        <v>1666000</v>
      </c>
      <c r="L67" s="313">
        <v>37000</v>
      </c>
      <c r="M67" s="313">
        <v>0</v>
      </c>
      <c r="N67" s="313">
        <v>0</v>
      </c>
      <c r="O67" s="313">
        <v>1703000</v>
      </c>
      <c r="P67" s="313">
        <v>1702260</v>
      </c>
      <c r="Q67" s="313">
        <v>740</v>
      </c>
      <c r="R67" s="313">
        <v>1749840</v>
      </c>
      <c r="S67" s="308">
        <f t="shared" si="3"/>
        <v>-47580</v>
      </c>
      <c r="T67" s="309">
        <f t="shared" si="4"/>
        <v>0.99956547269524365</v>
      </c>
      <c r="U67" s="306" t="s">
        <v>735</v>
      </c>
      <c r="V67" s="306" t="s">
        <v>567</v>
      </c>
      <c r="W67" s="306" t="s">
        <v>714</v>
      </c>
      <c r="X67" s="310" t="s">
        <v>734</v>
      </c>
      <c r="Y67" s="310" t="s">
        <v>734</v>
      </c>
      <c r="Z67" s="310" t="s">
        <v>734</v>
      </c>
      <c r="AA67" s="310" t="s">
        <v>734</v>
      </c>
      <c r="AB67" s="323" t="e">
        <f t="shared" si="5"/>
        <v>#VALUE!</v>
      </c>
      <c r="AC67" s="310"/>
      <c r="AD67" s="314">
        <v>1702260</v>
      </c>
      <c r="AE67" s="314">
        <v>1702260</v>
      </c>
      <c r="AF67" s="314">
        <v>0</v>
      </c>
      <c r="AG67" s="325">
        <v>99.956547269524364</v>
      </c>
      <c r="AH67" s="325">
        <v>0.17591435715354165</v>
      </c>
      <c r="AI67" s="314">
        <v>1958000</v>
      </c>
      <c r="AJ67" s="314">
        <v>-208000</v>
      </c>
      <c r="AK67" s="314">
        <v>0</v>
      </c>
      <c r="AL67" s="314">
        <v>0</v>
      </c>
      <c r="AM67" s="314">
        <v>1750000</v>
      </c>
      <c r="AN67" s="314">
        <v>1749840</v>
      </c>
      <c r="AO67" s="314">
        <v>1749840</v>
      </c>
      <c r="AP67" s="314">
        <v>0</v>
      </c>
      <c r="AQ67" s="314">
        <v>160</v>
      </c>
      <c r="AR67" s="325">
        <v>99.990857142857152</v>
      </c>
      <c r="AS67" s="325">
        <v>0.18504394379657579</v>
      </c>
      <c r="AT67" s="326">
        <v>-2.7191057468111368</v>
      </c>
      <c r="AU67" s="326">
        <v>-9.1295866430341488E-3</v>
      </c>
    </row>
    <row r="68" spans="1:47" s="303" customFormat="1" ht="22.5" customHeight="1">
      <c r="A68" s="304">
        <v>2343030201008</v>
      </c>
      <c r="B68" s="310" t="s">
        <v>251</v>
      </c>
      <c r="C68" s="310" t="s">
        <v>4</v>
      </c>
      <c r="D68" s="310" t="s">
        <v>7</v>
      </c>
      <c r="E68" s="310" t="s">
        <v>251</v>
      </c>
      <c r="F68" s="310" t="s">
        <v>40</v>
      </c>
      <c r="G68" s="310" t="s">
        <v>170</v>
      </c>
      <c r="H68" s="306" t="s">
        <v>557</v>
      </c>
      <c r="I68" s="306" t="s">
        <v>545</v>
      </c>
      <c r="J68" s="306" t="s">
        <v>545</v>
      </c>
      <c r="K68" s="313">
        <v>1359000</v>
      </c>
      <c r="L68" s="313">
        <v>35000</v>
      </c>
      <c r="M68" s="313">
        <v>0</v>
      </c>
      <c r="N68" s="313">
        <v>0</v>
      </c>
      <c r="O68" s="313">
        <v>1394000</v>
      </c>
      <c r="P68" s="313">
        <v>1393590</v>
      </c>
      <c r="Q68" s="313">
        <v>410</v>
      </c>
      <c r="R68" s="313">
        <v>1424360</v>
      </c>
      <c r="S68" s="308">
        <f t="shared" si="3"/>
        <v>-30770</v>
      </c>
      <c r="T68" s="309">
        <f t="shared" si="4"/>
        <v>0.99970588235294122</v>
      </c>
      <c r="U68" s="306" t="s">
        <v>735</v>
      </c>
      <c r="V68" s="306" t="s">
        <v>567</v>
      </c>
      <c r="W68" s="306" t="s">
        <v>714</v>
      </c>
      <c r="X68" s="310" t="s">
        <v>734</v>
      </c>
      <c r="Y68" s="310" t="s">
        <v>734</v>
      </c>
      <c r="Z68" s="310" t="s">
        <v>734</v>
      </c>
      <c r="AA68" s="310" t="s">
        <v>734</v>
      </c>
      <c r="AB68" s="323" t="e">
        <f t="shared" si="5"/>
        <v>#VALUE!</v>
      </c>
      <c r="AC68" s="310"/>
      <c r="AD68" s="314">
        <v>1393590</v>
      </c>
      <c r="AE68" s="314">
        <v>1393590</v>
      </c>
      <c r="AF68" s="314">
        <v>0</v>
      </c>
      <c r="AG68" s="325">
        <v>99.970588235294116</v>
      </c>
      <c r="AH68" s="325">
        <v>0.1440158900435915</v>
      </c>
      <c r="AI68" s="314">
        <v>1509000</v>
      </c>
      <c r="AJ68" s="314">
        <v>-84000</v>
      </c>
      <c r="AK68" s="314">
        <v>0</v>
      </c>
      <c r="AL68" s="314">
        <v>0</v>
      </c>
      <c r="AM68" s="314">
        <v>1425000</v>
      </c>
      <c r="AN68" s="314">
        <v>1424360</v>
      </c>
      <c r="AO68" s="314">
        <v>1424360</v>
      </c>
      <c r="AP68" s="314">
        <v>0</v>
      </c>
      <c r="AQ68" s="314">
        <v>640</v>
      </c>
      <c r="AR68" s="325">
        <v>99.955087719298234</v>
      </c>
      <c r="AS68" s="325">
        <v>0.15062473813953886</v>
      </c>
      <c r="AT68" s="326">
        <v>-2.160268471453846</v>
      </c>
      <c r="AU68" s="326">
        <v>-6.6088480959473617E-3</v>
      </c>
    </row>
    <row r="69" spans="1:47" s="303" customFormat="1" ht="22.5" customHeight="1">
      <c r="A69" s="304">
        <v>2343030201009</v>
      </c>
      <c r="B69" s="310" t="s">
        <v>251</v>
      </c>
      <c r="C69" s="310" t="s">
        <v>4</v>
      </c>
      <c r="D69" s="310" t="s">
        <v>7</v>
      </c>
      <c r="E69" s="310" t="s">
        <v>251</v>
      </c>
      <c r="F69" s="310" t="s">
        <v>192</v>
      </c>
      <c r="G69" s="310" t="s">
        <v>88</v>
      </c>
      <c r="H69" s="306" t="s">
        <v>558</v>
      </c>
      <c r="I69" s="306" t="s">
        <v>545</v>
      </c>
      <c r="J69" s="306" t="s">
        <v>545</v>
      </c>
      <c r="K69" s="313">
        <v>856000</v>
      </c>
      <c r="L69" s="313">
        <v>1000</v>
      </c>
      <c r="M69" s="313">
        <v>0</v>
      </c>
      <c r="N69" s="313">
        <v>0</v>
      </c>
      <c r="O69" s="313">
        <v>857000</v>
      </c>
      <c r="P69" s="313">
        <v>856548</v>
      </c>
      <c r="Q69" s="313">
        <v>452</v>
      </c>
      <c r="R69" s="313">
        <v>958902</v>
      </c>
      <c r="S69" s="308">
        <f t="shared" si="3"/>
        <v>-102354</v>
      </c>
      <c r="T69" s="309">
        <f t="shared" si="4"/>
        <v>0.99947257876312723</v>
      </c>
      <c r="U69" s="306" t="s">
        <v>735</v>
      </c>
      <c r="V69" s="306" t="s">
        <v>567</v>
      </c>
      <c r="W69" s="306" t="s">
        <v>714</v>
      </c>
      <c r="X69" s="310" t="s">
        <v>734</v>
      </c>
      <c r="Y69" s="310" t="s">
        <v>734</v>
      </c>
      <c r="Z69" s="310" t="s">
        <v>734</v>
      </c>
      <c r="AA69" s="310" t="s">
        <v>734</v>
      </c>
      <c r="AB69" s="323" t="e">
        <f t="shared" si="5"/>
        <v>#VALUE!</v>
      </c>
      <c r="AC69" s="310"/>
      <c r="AD69" s="314">
        <v>856548</v>
      </c>
      <c r="AE69" s="314">
        <v>856548</v>
      </c>
      <c r="AF69" s="314">
        <v>0</v>
      </c>
      <c r="AG69" s="325">
        <v>99.947257876312719</v>
      </c>
      <c r="AH69" s="325">
        <v>8.8517083636548921E-2</v>
      </c>
      <c r="AI69" s="314">
        <v>1081000</v>
      </c>
      <c r="AJ69" s="314">
        <v>-122000</v>
      </c>
      <c r="AK69" s="314">
        <v>0</v>
      </c>
      <c r="AL69" s="314">
        <v>0</v>
      </c>
      <c r="AM69" s="314">
        <v>959000</v>
      </c>
      <c r="AN69" s="314">
        <v>958902</v>
      </c>
      <c r="AO69" s="314">
        <v>958902</v>
      </c>
      <c r="AP69" s="314">
        <v>0</v>
      </c>
      <c r="AQ69" s="314">
        <v>98</v>
      </c>
      <c r="AR69" s="325">
        <v>99.989781021897812</v>
      </c>
      <c r="AS69" s="325">
        <v>0.10140298987017335</v>
      </c>
      <c r="AT69" s="326">
        <v>-10.674083482983661</v>
      </c>
      <c r="AU69" s="326">
        <v>-1.2885906233624428E-2</v>
      </c>
    </row>
    <row r="70" spans="1:47" s="303" customFormat="1" ht="22.5" customHeight="1">
      <c r="A70" s="304">
        <v>2343030201010</v>
      </c>
      <c r="B70" s="310" t="s">
        <v>251</v>
      </c>
      <c r="C70" s="310" t="s">
        <v>4</v>
      </c>
      <c r="D70" s="310" t="s">
        <v>7</v>
      </c>
      <c r="E70" s="310" t="s">
        <v>235</v>
      </c>
      <c r="F70" s="310" t="s">
        <v>21</v>
      </c>
      <c r="G70" s="310" t="s">
        <v>23</v>
      </c>
      <c r="H70" s="306" t="s">
        <v>559</v>
      </c>
      <c r="I70" s="306" t="s">
        <v>545</v>
      </c>
      <c r="J70" s="306" t="s">
        <v>545</v>
      </c>
      <c r="K70" s="313">
        <v>2007000</v>
      </c>
      <c r="L70" s="313">
        <v>35000</v>
      </c>
      <c r="M70" s="313">
        <v>0</v>
      </c>
      <c r="N70" s="313">
        <v>0</v>
      </c>
      <c r="O70" s="313">
        <v>2042000</v>
      </c>
      <c r="P70" s="313">
        <v>2040847</v>
      </c>
      <c r="Q70" s="313">
        <v>1153</v>
      </c>
      <c r="R70" s="313">
        <v>2325841</v>
      </c>
      <c r="S70" s="308">
        <f t="shared" si="3"/>
        <v>-284994</v>
      </c>
      <c r="T70" s="309">
        <f t="shared" si="4"/>
        <v>0.99943535749265422</v>
      </c>
      <c r="U70" s="306" t="s">
        <v>735</v>
      </c>
      <c r="V70" s="306" t="s">
        <v>567</v>
      </c>
      <c r="W70" s="306" t="s">
        <v>714</v>
      </c>
      <c r="X70" s="310" t="s">
        <v>734</v>
      </c>
      <c r="Y70" s="310" t="s">
        <v>734</v>
      </c>
      <c r="Z70" s="310" t="s">
        <v>734</v>
      </c>
      <c r="AA70" s="310" t="s">
        <v>734</v>
      </c>
      <c r="AB70" s="323" t="e">
        <f t="shared" si="5"/>
        <v>#VALUE!</v>
      </c>
      <c r="AC70" s="310"/>
      <c r="AD70" s="314">
        <v>2040847</v>
      </c>
      <c r="AE70" s="314">
        <v>2040847</v>
      </c>
      <c r="AF70" s="314">
        <v>0</v>
      </c>
      <c r="AG70" s="325">
        <v>99.943535749265422</v>
      </c>
      <c r="AH70" s="325">
        <v>0.21090449640697306</v>
      </c>
      <c r="AI70" s="314">
        <v>2426000</v>
      </c>
      <c r="AJ70" s="314">
        <v>-99000</v>
      </c>
      <c r="AK70" s="314">
        <v>0</v>
      </c>
      <c r="AL70" s="314">
        <v>0</v>
      </c>
      <c r="AM70" s="314">
        <v>2327000</v>
      </c>
      <c r="AN70" s="314">
        <v>2325841</v>
      </c>
      <c r="AO70" s="314">
        <v>2325841</v>
      </c>
      <c r="AP70" s="314">
        <v>0</v>
      </c>
      <c r="AQ70" s="314">
        <v>1159</v>
      </c>
      <c r="AR70" s="325">
        <v>99.950193382036957</v>
      </c>
      <c r="AS70" s="325">
        <v>0.24595551095172793</v>
      </c>
      <c r="AT70" s="326">
        <v>-12.253374155842984</v>
      </c>
      <c r="AU70" s="326">
        <v>-3.5051014544754872E-2</v>
      </c>
    </row>
    <row r="71" spans="1:47" s="303" customFormat="1" ht="22.5" customHeight="1">
      <c r="A71" s="304">
        <v>2343030201011</v>
      </c>
      <c r="B71" s="310" t="s">
        <v>251</v>
      </c>
      <c r="C71" s="310" t="s">
        <v>4</v>
      </c>
      <c r="D71" s="310" t="s">
        <v>7</v>
      </c>
      <c r="E71" s="310" t="s">
        <v>235</v>
      </c>
      <c r="F71" s="310" t="s">
        <v>15</v>
      </c>
      <c r="G71" s="310" t="s">
        <v>17</v>
      </c>
      <c r="H71" s="306" t="s">
        <v>560</v>
      </c>
      <c r="I71" s="306" t="s">
        <v>545</v>
      </c>
      <c r="J71" s="306" t="s">
        <v>545</v>
      </c>
      <c r="K71" s="313">
        <v>15000</v>
      </c>
      <c r="L71" s="313">
        <v>0</v>
      </c>
      <c r="M71" s="313">
        <v>0</v>
      </c>
      <c r="N71" s="313">
        <v>0</v>
      </c>
      <c r="O71" s="313">
        <v>15000</v>
      </c>
      <c r="P71" s="313">
        <v>14748</v>
      </c>
      <c r="Q71" s="313">
        <v>252</v>
      </c>
      <c r="R71" s="313">
        <v>12798</v>
      </c>
      <c r="S71" s="308">
        <f t="shared" si="3"/>
        <v>1950</v>
      </c>
      <c r="T71" s="309">
        <f t="shared" si="4"/>
        <v>0.98319999999999996</v>
      </c>
      <c r="U71" s="306" t="s">
        <v>735</v>
      </c>
      <c r="V71" s="306" t="s">
        <v>567</v>
      </c>
      <c r="W71" s="306" t="s">
        <v>714</v>
      </c>
      <c r="X71" s="310" t="s">
        <v>734</v>
      </c>
      <c r="Y71" s="310" t="s">
        <v>734</v>
      </c>
      <c r="Z71" s="310" t="s">
        <v>734</v>
      </c>
      <c r="AA71" s="310" t="s">
        <v>734</v>
      </c>
      <c r="AB71" s="323" t="e">
        <f t="shared" si="5"/>
        <v>#VALUE!</v>
      </c>
      <c r="AC71" s="310"/>
      <c r="AD71" s="314">
        <v>14748</v>
      </c>
      <c r="AE71" s="314">
        <v>14748</v>
      </c>
      <c r="AF71" s="314">
        <v>0</v>
      </c>
      <c r="AG71" s="325">
        <v>98.32</v>
      </c>
      <c r="AH71" s="325">
        <v>1.5240826544126232E-3</v>
      </c>
      <c r="AI71" s="314">
        <v>14000</v>
      </c>
      <c r="AJ71" s="314">
        <v>-1000</v>
      </c>
      <c r="AK71" s="314">
        <v>0</v>
      </c>
      <c r="AL71" s="314">
        <v>0</v>
      </c>
      <c r="AM71" s="314">
        <v>13000</v>
      </c>
      <c r="AN71" s="314">
        <v>12798</v>
      </c>
      <c r="AO71" s="314">
        <v>12798</v>
      </c>
      <c r="AP71" s="314">
        <v>0</v>
      </c>
      <c r="AQ71" s="314">
        <v>202</v>
      </c>
      <c r="AR71" s="325">
        <v>98.446153846153848</v>
      </c>
      <c r="AS71" s="325">
        <v>1.3533765331165003E-3</v>
      </c>
      <c r="AT71" s="326">
        <v>15.236755743084856</v>
      </c>
      <c r="AU71" s="326">
        <v>1.7070612129612295E-4</v>
      </c>
    </row>
    <row r="72" spans="1:47" s="303" customFormat="1" ht="22.5" customHeight="1">
      <c r="A72" s="304">
        <v>2343030201012</v>
      </c>
      <c r="B72" s="310" t="s">
        <v>251</v>
      </c>
      <c r="C72" s="310" t="s">
        <v>4</v>
      </c>
      <c r="D72" s="310" t="s">
        <v>7</v>
      </c>
      <c r="E72" s="310" t="s">
        <v>117</v>
      </c>
      <c r="F72" s="310" t="s">
        <v>21</v>
      </c>
      <c r="G72" s="310" t="s">
        <v>23</v>
      </c>
      <c r="H72" s="306" t="s">
        <v>118</v>
      </c>
      <c r="I72" s="306" t="s">
        <v>545</v>
      </c>
      <c r="J72" s="306" t="s">
        <v>545</v>
      </c>
      <c r="K72" s="313">
        <v>432000</v>
      </c>
      <c r="L72" s="313">
        <v>-72000</v>
      </c>
      <c r="M72" s="313">
        <v>0</v>
      </c>
      <c r="N72" s="313">
        <v>0</v>
      </c>
      <c r="O72" s="313">
        <v>360000</v>
      </c>
      <c r="P72" s="313">
        <v>360000</v>
      </c>
      <c r="Q72" s="313">
        <v>0</v>
      </c>
      <c r="R72" s="313">
        <v>432000</v>
      </c>
      <c r="S72" s="308">
        <f t="shared" si="3"/>
        <v>-72000</v>
      </c>
      <c r="T72" s="309">
        <f t="shared" si="4"/>
        <v>1</v>
      </c>
      <c r="U72" s="306" t="s">
        <v>664</v>
      </c>
      <c r="V72" s="306" t="s">
        <v>567</v>
      </c>
      <c r="W72" s="306" t="s">
        <v>665</v>
      </c>
      <c r="X72" s="310" t="s">
        <v>734</v>
      </c>
      <c r="Y72" s="310" t="s">
        <v>734</v>
      </c>
      <c r="Z72" s="310" t="s">
        <v>734</v>
      </c>
      <c r="AA72" s="310" t="s">
        <v>734</v>
      </c>
      <c r="AB72" s="310" t="e">
        <f t="shared" si="5"/>
        <v>#VALUE!</v>
      </c>
      <c r="AC72" s="310"/>
      <c r="AD72" s="314">
        <v>360000</v>
      </c>
      <c r="AE72" s="314">
        <v>360000</v>
      </c>
      <c r="AF72" s="314">
        <v>0</v>
      </c>
      <c r="AG72" s="325">
        <v>100</v>
      </c>
      <c r="AH72" s="325">
        <v>3.720299400519015E-2</v>
      </c>
      <c r="AI72" s="314">
        <v>648000</v>
      </c>
      <c r="AJ72" s="314">
        <v>-216000</v>
      </c>
      <c r="AK72" s="314">
        <v>0</v>
      </c>
      <c r="AL72" s="314">
        <v>0</v>
      </c>
      <c r="AM72" s="314">
        <v>432000</v>
      </c>
      <c r="AN72" s="314">
        <v>432000</v>
      </c>
      <c r="AO72" s="314">
        <v>432000</v>
      </c>
      <c r="AP72" s="314">
        <v>0</v>
      </c>
      <c r="AQ72" s="314">
        <v>0</v>
      </c>
      <c r="AR72" s="325">
        <v>100</v>
      </c>
      <c r="AS72" s="325">
        <v>4.5683596054565415E-2</v>
      </c>
      <c r="AT72" s="326">
        <v>-16.666666666666664</v>
      </c>
      <c r="AU72" s="326">
        <v>-8.4806020493752646E-3</v>
      </c>
    </row>
    <row r="73" spans="1:47" s="303" customFormat="1" ht="22.5" customHeight="1">
      <c r="A73" s="304">
        <v>2343030201013</v>
      </c>
      <c r="B73" s="310" t="s">
        <v>251</v>
      </c>
      <c r="C73" s="310" t="s">
        <v>4</v>
      </c>
      <c r="D73" s="310" t="s">
        <v>7</v>
      </c>
      <c r="E73" s="310" t="s">
        <v>117</v>
      </c>
      <c r="F73" s="310" t="s">
        <v>21</v>
      </c>
      <c r="G73" s="310" t="s">
        <v>59</v>
      </c>
      <c r="H73" s="306" t="s">
        <v>666</v>
      </c>
      <c r="I73" s="306" t="s">
        <v>545</v>
      </c>
      <c r="J73" s="306" t="s">
        <v>545</v>
      </c>
      <c r="K73" s="313">
        <v>30000</v>
      </c>
      <c r="L73" s="313">
        <v>0</v>
      </c>
      <c r="M73" s="313">
        <v>0</v>
      </c>
      <c r="N73" s="313">
        <v>0</v>
      </c>
      <c r="O73" s="313">
        <v>30000</v>
      </c>
      <c r="P73" s="313">
        <v>20000</v>
      </c>
      <c r="Q73" s="313">
        <v>10000</v>
      </c>
      <c r="R73" s="313">
        <v>20000</v>
      </c>
      <c r="S73" s="308">
        <f t="shared" si="3"/>
        <v>0</v>
      </c>
      <c r="T73" s="309">
        <f t="shared" si="4"/>
        <v>0.66666666666666663</v>
      </c>
      <c r="U73" s="306" t="s">
        <v>667</v>
      </c>
      <c r="V73" s="306" t="s">
        <v>668</v>
      </c>
      <c r="W73" s="306" t="s">
        <v>657</v>
      </c>
      <c r="X73" s="310" t="s">
        <v>734</v>
      </c>
      <c r="Y73" s="310" t="s">
        <v>734</v>
      </c>
      <c r="Z73" s="310" t="s">
        <v>734</v>
      </c>
      <c r="AA73" s="310" t="s">
        <v>734</v>
      </c>
      <c r="AB73" s="310" t="e">
        <f t="shared" si="5"/>
        <v>#VALUE!</v>
      </c>
      <c r="AC73" s="310"/>
      <c r="AD73" s="314">
        <v>20000</v>
      </c>
      <c r="AE73" s="314">
        <v>20000</v>
      </c>
      <c r="AF73" s="314">
        <v>0</v>
      </c>
      <c r="AG73" s="325">
        <v>66.666666666666657</v>
      </c>
      <c r="AH73" s="325">
        <v>2.066833000288342E-3</v>
      </c>
      <c r="AI73" s="314">
        <v>30000</v>
      </c>
      <c r="AJ73" s="314">
        <v>0</v>
      </c>
      <c r="AK73" s="314">
        <v>0</v>
      </c>
      <c r="AL73" s="314">
        <v>0</v>
      </c>
      <c r="AM73" s="314">
        <v>30000</v>
      </c>
      <c r="AN73" s="314">
        <v>20000</v>
      </c>
      <c r="AO73" s="314">
        <v>20000</v>
      </c>
      <c r="AP73" s="314">
        <v>0</v>
      </c>
      <c r="AQ73" s="314">
        <v>10000</v>
      </c>
      <c r="AR73" s="325">
        <v>66.666666666666657</v>
      </c>
      <c r="AS73" s="325">
        <v>2.114981298822473E-3</v>
      </c>
      <c r="AT73" s="326">
        <v>0</v>
      </c>
      <c r="AU73" s="326">
        <v>-4.8148298534131037E-5</v>
      </c>
    </row>
    <row r="74" spans="1:47" s="303" customFormat="1" ht="22.5" customHeight="1">
      <c r="A74" s="304">
        <v>2343030201015</v>
      </c>
      <c r="B74" s="310" t="s">
        <v>251</v>
      </c>
      <c r="C74" s="310" t="s">
        <v>4</v>
      </c>
      <c r="D74" s="310" t="s">
        <v>7</v>
      </c>
      <c r="E74" s="310" t="s">
        <v>117</v>
      </c>
      <c r="F74" s="310" t="s">
        <v>21</v>
      </c>
      <c r="G74" s="310" t="s">
        <v>88</v>
      </c>
      <c r="H74" s="306" t="s">
        <v>669</v>
      </c>
      <c r="I74" s="306" t="s">
        <v>545</v>
      </c>
      <c r="J74" s="306" t="s">
        <v>545</v>
      </c>
      <c r="K74" s="313">
        <v>150000</v>
      </c>
      <c r="L74" s="313">
        <v>0</v>
      </c>
      <c r="M74" s="313">
        <v>0</v>
      </c>
      <c r="N74" s="313">
        <v>0</v>
      </c>
      <c r="O74" s="313">
        <v>150000</v>
      </c>
      <c r="P74" s="313">
        <v>30000</v>
      </c>
      <c r="Q74" s="313">
        <v>120000</v>
      </c>
      <c r="R74" s="313">
        <v>38000</v>
      </c>
      <c r="S74" s="308">
        <f t="shared" si="3"/>
        <v>-8000</v>
      </c>
      <c r="T74" s="309">
        <f t="shared" si="4"/>
        <v>0.2</v>
      </c>
      <c r="U74" s="306" t="s">
        <v>670</v>
      </c>
      <c r="V74" s="306" t="s">
        <v>671</v>
      </c>
      <c r="W74" s="306" t="s">
        <v>639</v>
      </c>
      <c r="X74" s="310" t="s">
        <v>734</v>
      </c>
      <c r="Y74" s="310" t="s">
        <v>734</v>
      </c>
      <c r="Z74" s="310" t="s">
        <v>734</v>
      </c>
      <c r="AA74" s="310" t="s">
        <v>734</v>
      </c>
      <c r="AB74" s="310" t="e">
        <f t="shared" si="5"/>
        <v>#VALUE!</v>
      </c>
      <c r="AC74" s="310"/>
      <c r="AD74" s="314">
        <v>30000</v>
      </c>
      <c r="AE74" s="314">
        <v>30000</v>
      </c>
      <c r="AF74" s="314">
        <v>0</v>
      </c>
      <c r="AG74" s="325">
        <v>20</v>
      </c>
      <c r="AH74" s="325">
        <v>3.1002495004325125E-3</v>
      </c>
      <c r="AI74" s="314">
        <v>150000</v>
      </c>
      <c r="AJ74" s="314">
        <v>0</v>
      </c>
      <c r="AK74" s="314">
        <v>0</v>
      </c>
      <c r="AL74" s="314">
        <v>0</v>
      </c>
      <c r="AM74" s="314">
        <v>150000</v>
      </c>
      <c r="AN74" s="314">
        <v>38000</v>
      </c>
      <c r="AO74" s="314">
        <v>38000</v>
      </c>
      <c r="AP74" s="314">
        <v>0</v>
      </c>
      <c r="AQ74" s="314">
        <v>112000</v>
      </c>
      <c r="AR74" s="325">
        <v>25.333333333333336</v>
      </c>
      <c r="AS74" s="325">
        <v>4.0184644677626986E-3</v>
      </c>
      <c r="AT74" s="326">
        <v>-21.052631578947366</v>
      </c>
      <c r="AU74" s="326">
        <v>-9.182149673301861E-4</v>
      </c>
    </row>
    <row r="75" spans="1:47" s="303" customFormat="1" ht="22.5" customHeight="1">
      <c r="A75" s="304">
        <v>2343030201016</v>
      </c>
      <c r="B75" s="310" t="s">
        <v>251</v>
      </c>
      <c r="C75" s="310" t="s">
        <v>4</v>
      </c>
      <c r="D75" s="310" t="s">
        <v>7</v>
      </c>
      <c r="E75" s="310" t="s">
        <v>117</v>
      </c>
      <c r="F75" s="310" t="s">
        <v>21</v>
      </c>
      <c r="G75" s="310" t="s">
        <v>61</v>
      </c>
      <c r="H75" s="306" t="s">
        <v>672</v>
      </c>
      <c r="I75" s="306" t="s">
        <v>545</v>
      </c>
      <c r="J75" s="306" t="s">
        <v>545</v>
      </c>
      <c r="K75" s="313">
        <v>26000</v>
      </c>
      <c r="L75" s="313">
        <v>0</v>
      </c>
      <c r="M75" s="313">
        <v>0</v>
      </c>
      <c r="N75" s="313">
        <v>0</v>
      </c>
      <c r="O75" s="313">
        <v>26000</v>
      </c>
      <c r="P75" s="313">
        <v>16000</v>
      </c>
      <c r="Q75" s="313">
        <v>10000</v>
      </c>
      <c r="R75" s="313">
        <v>0</v>
      </c>
      <c r="S75" s="308">
        <f t="shared" si="3"/>
        <v>16000</v>
      </c>
      <c r="T75" s="309">
        <f t="shared" si="4"/>
        <v>0.61538461538461542</v>
      </c>
      <c r="U75" s="306" t="s">
        <v>673</v>
      </c>
      <c r="V75" s="306" t="s">
        <v>674</v>
      </c>
      <c r="W75" s="306" t="s">
        <v>675</v>
      </c>
      <c r="X75" s="310" t="s">
        <v>734</v>
      </c>
      <c r="Y75" s="310" t="s">
        <v>734</v>
      </c>
      <c r="Z75" s="310" t="s">
        <v>734</v>
      </c>
      <c r="AA75" s="310" t="s">
        <v>734</v>
      </c>
      <c r="AB75" s="310" t="e">
        <f t="shared" si="5"/>
        <v>#VALUE!</v>
      </c>
      <c r="AC75" s="310"/>
      <c r="AD75" s="314">
        <v>16000</v>
      </c>
      <c r="AE75" s="314">
        <v>16000</v>
      </c>
      <c r="AF75" s="314">
        <v>0</v>
      </c>
      <c r="AG75" s="325">
        <v>61.53846153846154</v>
      </c>
      <c r="AH75" s="325">
        <v>1.6534664002306736E-3</v>
      </c>
      <c r="AI75" s="314">
        <v>26000</v>
      </c>
      <c r="AJ75" s="314">
        <v>0</v>
      </c>
      <c r="AK75" s="314">
        <v>0</v>
      </c>
      <c r="AL75" s="314">
        <v>0</v>
      </c>
      <c r="AM75" s="314">
        <v>26000</v>
      </c>
      <c r="AN75" s="314">
        <v>0</v>
      </c>
      <c r="AO75" s="314">
        <v>0</v>
      </c>
      <c r="AP75" s="314">
        <v>0</v>
      </c>
      <c r="AQ75" s="314">
        <v>26000</v>
      </c>
      <c r="AR75" s="325">
        <v>0</v>
      </c>
      <c r="AS75" s="325">
        <v>0</v>
      </c>
      <c r="AT75" s="326" t="s">
        <v>732</v>
      </c>
      <c r="AU75" s="326">
        <v>1.6534664002306736E-3</v>
      </c>
    </row>
    <row r="76" spans="1:47" s="303" customFormat="1" ht="22.5" customHeight="1">
      <c r="A76" s="304">
        <v>2343030201017</v>
      </c>
      <c r="B76" s="310" t="s">
        <v>251</v>
      </c>
      <c r="C76" s="310" t="s">
        <v>4</v>
      </c>
      <c r="D76" s="310" t="s">
        <v>7</v>
      </c>
      <c r="E76" s="310" t="s">
        <v>13</v>
      </c>
      <c r="F76" s="310" t="s">
        <v>15</v>
      </c>
      <c r="G76" s="310" t="s">
        <v>17</v>
      </c>
      <c r="H76" s="306" t="s">
        <v>18</v>
      </c>
      <c r="I76" s="306" t="s">
        <v>545</v>
      </c>
      <c r="J76" s="306" t="s">
        <v>545</v>
      </c>
      <c r="K76" s="313">
        <v>24000</v>
      </c>
      <c r="L76" s="313">
        <v>0</v>
      </c>
      <c r="M76" s="313">
        <v>0</v>
      </c>
      <c r="N76" s="313">
        <v>0</v>
      </c>
      <c r="O76" s="313">
        <v>24000</v>
      </c>
      <c r="P76" s="313">
        <v>0</v>
      </c>
      <c r="Q76" s="313">
        <v>24000</v>
      </c>
      <c r="R76" s="313">
        <v>13992</v>
      </c>
      <c r="S76" s="308">
        <f t="shared" si="3"/>
        <v>-13992</v>
      </c>
      <c r="T76" s="309">
        <f t="shared" si="4"/>
        <v>0</v>
      </c>
      <c r="U76" s="306" t="s">
        <v>18</v>
      </c>
      <c r="V76" s="306" t="s">
        <v>588</v>
      </c>
      <c r="W76" s="306" t="s">
        <v>676</v>
      </c>
      <c r="X76" s="310" t="s">
        <v>734</v>
      </c>
      <c r="Y76" s="310" t="s">
        <v>734</v>
      </c>
      <c r="Z76" s="310" t="s">
        <v>734</v>
      </c>
      <c r="AA76" s="310" t="s">
        <v>734</v>
      </c>
      <c r="AB76" s="310" t="e">
        <f t="shared" si="5"/>
        <v>#VALUE!</v>
      </c>
      <c r="AC76" s="310"/>
      <c r="AD76" s="314">
        <v>0</v>
      </c>
      <c r="AE76" s="314">
        <v>0</v>
      </c>
      <c r="AF76" s="314">
        <v>0</v>
      </c>
      <c r="AG76" s="325">
        <v>0</v>
      </c>
      <c r="AH76" s="325">
        <v>0</v>
      </c>
      <c r="AI76" s="314">
        <v>24000</v>
      </c>
      <c r="AJ76" s="314">
        <v>0</v>
      </c>
      <c r="AK76" s="314">
        <v>0</v>
      </c>
      <c r="AL76" s="314">
        <v>0</v>
      </c>
      <c r="AM76" s="314">
        <v>24000</v>
      </c>
      <c r="AN76" s="314">
        <v>13992</v>
      </c>
      <c r="AO76" s="314">
        <v>13992</v>
      </c>
      <c r="AP76" s="314">
        <v>0</v>
      </c>
      <c r="AQ76" s="314">
        <v>10008</v>
      </c>
      <c r="AR76" s="325">
        <v>58.3</v>
      </c>
      <c r="AS76" s="325">
        <v>1.4796409166562021E-3</v>
      </c>
      <c r="AT76" s="326" t="s">
        <v>733</v>
      </c>
      <c r="AU76" s="326">
        <v>-1.4796409166562021E-3</v>
      </c>
    </row>
    <row r="77" spans="1:47" s="303" customFormat="1" ht="22.5" customHeight="1">
      <c r="A77" s="304">
        <v>2343030201018</v>
      </c>
      <c r="B77" s="310" t="s">
        <v>251</v>
      </c>
      <c r="C77" s="310" t="s">
        <v>4</v>
      </c>
      <c r="D77" s="310" t="s">
        <v>7</v>
      </c>
      <c r="E77" s="310" t="s">
        <v>21</v>
      </c>
      <c r="F77" s="310" t="s">
        <v>21</v>
      </c>
      <c r="G77" s="310" t="s">
        <v>23</v>
      </c>
      <c r="H77" s="306" t="s">
        <v>27</v>
      </c>
      <c r="I77" s="306" t="s">
        <v>545</v>
      </c>
      <c r="J77" s="306" t="s">
        <v>545</v>
      </c>
      <c r="K77" s="313">
        <v>25000</v>
      </c>
      <c r="L77" s="313">
        <v>0</v>
      </c>
      <c r="M77" s="313">
        <v>0</v>
      </c>
      <c r="N77" s="313">
        <v>0</v>
      </c>
      <c r="O77" s="313">
        <v>25000</v>
      </c>
      <c r="P77" s="313">
        <v>0</v>
      </c>
      <c r="Q77" s="313">
        <v>25000</v>
      </c>
      <c r="R77" s="313">
        <v>5870</v>
      </c>
      <c r="S77" s="308">
        <f t="shared" si="3"/>
        <v>-5870</v>
      </c>
      <c r="T77" s="309">
        <f t="shared" si="4"/>
        <v>0</v>
      </c>
      <c r="U77" s="306" t="s">
        <v>27</v>
      </c>
      <c r="V77" s="306" t="s">
        <v>588</v>
      </c>
      <c r="W77" s="306" t="s">
        <v>676</v>
      </c>
      <c r="X77" s="310" t="s">
        <v>734</v>
      </c>
      <c r="Y77" s="310" t="s">
        <v>734</v>
      </c>
      <c r="Z77" s="310" t="s">
        <v>734</v>
      </c>
      <c r="AA77" s="310" t="s">
        <v>734</v>
      </c>
      <c r="AB77" s="310" t="e">
        <f t="shared" si="5"/>
        <v>#VALUE!</v>
      </c>
      <c r="AC77" s="310"/>
      <c r="AD77" s="314">
        <v>0</v>
      </c>
      <c r="AE77" s="314">
        <v>0</v>
      </c>
      <c r="AF77" s="314">
        <v>0</v>
      </c>
      <c r="AG77" s="325">
        <v>0</v>
      </c>
      <c r="AH77" s="325">
        <v>0</v>
      </c>
      <c r="AI77" s="314">
        <v>32000</v>
      </c>
      <c r="AJ77" s="314">
        <v>0</v>
      </c>
      <c r="AK77" s="314">
        <v>0</v>
      </c>
      <c r="AL77" s="314">
        <v>0</v>
      </c>
      <c r="AM77" s="314">
        <v>32000</v>
      </c>
      <c r="AN77" s="314">
        <v>5870</v>
      </c>
      <c r="AO77" s="314">
        <v>5870</v>
      </c>
      <c r="AP77" s="314">
        <v>0</v>
      </c>
      <c r="AQ77" s="314">
        <v>26130</v>
      </c>
      <c r="AR77" s="325">
        <v>18.34375</v>
      </c>
      <c r="AS77" s="325">
        <v>6.2074701120439575E-4</v>
      </c>
      <c r="AT77" s="326" t="s">
        <v>733</v>
      </c>
      <c r="AU77" s="326">
        <v>-6.2074701120439575E-4</v>
      </c>
    </row>
    <row r="78" spans="1:47" s="303" customFormat="1" ht="22.5" customHeight="1">
      <c r="A78" s="304">
        <v>2343030201019</v>
      </c>
      <c r="B78" s="310" t="s">
        <v>251</v>
      </c>
      <c r="C78" s="310" t="s">
        <v>4</v>
      </c>
      <c r="D78" s="310" t="s">
        <v>7</v>
      </c>
      <c r="E78" s="310" t="s">
        <v>21</v>
      </c>
      <c r="F78" s="310" t="s">
        <v>15</v>
      </c>
      <c r="G78" s="310" t="s">
        <v>17</v>
      </c>
      <c r="H78" s="306" t="s">
        <v>134</v>
      </c>
      <c r="I78" s="306" t="s">
        <v>545</v>
      </c>
      <c r="J78" s="306" t="s">
        <v>545</v>
      </c>
      <c r="K78" s="313">
        <v>79000</v>
      </c>
      <c r="L78" s="313">
        <v>0</v>
      </c>
      <c r="M78" s="313">
        <v>0</v>
      </c>
      <c r="N78" s="313">
        <v>0</v>
      </c>
      <c r="O78" s="313">
        <v>79000</v>
      </c>
      <c r="P78" s="313">
        <v>59512</v>
      </c>
      <c r="Q78" s="313">
        <v>19488</v>
      </c>
      <c r="R78" s="313">
        <v>50473</v>
      </c>
      <c r="S78" s="308">
        <f t="shared" si="3"/>
        <v>9039</v>
      </c>
      <c r="T78" s="309">
        <f t="shared" si="4"/>
        <v>0.75331645569620254</v>
      </c>
      <c r="U78" s="306" t="s">
        <v>677</v>
      </c>
      <c r="V78" s="306" t="s">
        <v>567</v>
      </c>
      <c r="W78" s="306" t="s">
        <v>639</v>
      </c>
      <c r="X78" s="310" t="s">
        <v>734</v>
      </c>
      <c r="Y78" s="310" t="s">
        <v>734</v>
      </c>
      <c r="Z78" s="310" t="s">
        <v>734</v>
      </c>
      <c r="AA78" s="310" t="s">
        <v>734</v>
      </c>
      <c r="AB78" s="310" t="e">
        <f t="shared" si="5"/>
        <v>#VALUE!</v>
      </c>
      <c r="AC78" s="310"/>
      <c r="AD78" s="314">
        <v>59512</v>
      </c>
      <c r="AE78" s="314">
        <v>59512</v>
      </c>
      <c r="AF78" s="314">
        <v>0</v>
      </c>
      <c r="AG78" s="325">
        <v>75.33164556962025</v>
      </c>
      <c r="AH78" s="325">
        <v>6.1500682756579902E-3</v>
      </c>
      <c r="AI78" s="314">
        <v>73000</v>
      </c>
      <c r="AJ78" s="314">
        <v>0</v>
      </c>
      <c r="AK78" s="314">
        <v>0</v>
      </c>
      <c r="AL78" s="314">
        <v>0</v>
      </c>
      <c r="AM78" s="314">
        <v>73000</v>
      </c>
      <c r="AN78" s="314">
        <v>50473</v>
      </c>
      <c r="AO78" s="314">
        <v>50473</v>
      </c>
      <c r="AP78" s="314">
        <v>0</v>
      </c>
      <c r="AQ78" s="314">
        <v>22527</v>
      </c>
      <c r="AR78" s="325">
        <v>69.141095890410966</v>
      </c>
      <c r="AS78" s="325">
        <v>5.3374725547733334E-3</v>
      </c>
      <c r="AT78" s="326">
        <v>17.908584787906406</v>
      </c>
      <c r="AU78" s="326">
        <v>8.1259572088465681E-4</v>
      </c>
    </row>
    <row r="79" spans="1:47" s="303" customFormat="1" ht="22.5" customHeight="1">
      <c r="A79" s="304">
        <v>2343030201020</v>
      </c>
      <c r="B79" s="310" t="s">
        <v>251</v>
      </c>
      <c r="C79" s="310" t="s">
        <v>4</v>
      </c>
      <c r="D79" s="310" t="s">
        <v>7</v>
      </c>
      <c r="E79" s="310" t="s">
        <v>21</v>
      </c>
      <c r="F79" s="310" t="s">
        <v>127</v>
      </c>
      <c r="G79" s="310" t="s">
        <v>59</v>
      </c>
      <c r="H79" s="306" t="s">
        <v>130</v>
      </c>
      <c r="I79" s="306" t="s">
        <v>545</v>
      </c>
      <c r="J79" s="306" t="s">
        <v>545</v>
      </c>
      <c r="K79" s="313">
        <v>1000</v>
      </c>
      <c r="L79" s="313">
        <v>0</v>
      </c>
      <c r="M79" s="313">
        <v>0</v>
      </c>
      <c r="N79" s="313">
        <v>0</v>
      </c>
      <c r="O79" s="313">
        <v>1000</v>
      </c>
      <c r="P79" s="313">
        <v>0</v>
      </c>
      <c r="Q79" s="313">
        <v>1000</v>
      </c>
      <c r="R79" s="313">
        <v>69047</v>
      </c>
      <c r="S79" s="308">
        <f t="shared" si="3"/>
        <v>-69047</v>
      </c>
      <c r="T79" s="309">
        <f t="shared" si="4"/>
        <v>0</v>
      </c>
      <c r="U79" s="306" t="s">
        <v>678</v>
      </c>
      <c r="V79" s="306" t="s">
        <v>588</v>
      </c>
      <c r="W79" s="306" t="s">
        <v>679</v>
      </c>
      <c r="X79" s="310" t="s">
        <v>734</v>
      </c>
      <c r="Y79" s="310" t="s">
        <v>734</v>
      </c>
      <c r="Z79" s="310" t="s">
        <v>734</v>
      </c>
      <c r="AA79" s="310" t="s">
        <v>734</v>
      </c>
      <c r="AB79" s="310" t="e">
        <f t="shared" si="5"/>
        <v>#VALUE!</v>
      </c>
      <c r="AC79" s="310"/>
      <c r="AD79" s="314">
        <v>0</v>
      </c>
      <c r="AE79" s="314">
        <v>0</v>
      </c>
      <c r="AF79" s="314">
        <v>0</v>
      </c>
      <c r="AG79" s="325">
        <v>0</v>
      </c>
      <c r="AH79" s="325">
        <v>0</v>
      </c>
      <c r="AI79" s="314">
        <v>85000</v>
      </c>
      <c r="AJ79" s="314">
        <v>0</v>
      </c>
      <c r="AK79" s="314">
        <v>0</v>
      </c>
      <c r="AL79" s="314">
        <v>0</v>
      </c>
      <c r="AM79" s="314">
        <v>85000</v>
      </c>
      <c r="AN79" s="314">
        <v>69047</v>
      </c>
      <c r="AO79" s="314">
        <v>69047</v>
      </c>
      <c r="AP79" s="314">
        <v>0</v>
      </c>
      <c r="AQ79" s="314">
        <v>15953</v>
      </c>
      <c r="AR79" s="325">
        <v>81.231764705882341</v>
      </c>
      <c r="AS79" s="325">
        <v>7.3016556869897643E-3</v>
      </c>
      <c r="AT79" s="326" t="s">
        <v>733</v>
      </c>
      <c r="AU79" s="326">
        <v>-7.3016556869897643E-3</v>
      </c>
    </row>
    <row r="80" spans="1:47" s="303" customFormat="1" ht="22.5" customHeight="1">
      <c r="A80" s="304">
        <v>2343030201021</v>
      </c>
      <c r="B80" s="310" t="s">
        <v>251</v>
      </c>
      <c r="C80" s="310" t="s">
        <v>4</v>
      </c>
      <c r="D80" s="310" t="s">
        <v>7</v>
      </c>
      <c r="E80" s="310" t="s">
        <v>36</v>
      </c>
      <c r="F80" s="310" t="s">
        <v>21</v>
      </c>
      <c r="G80" s="310" t="s">
        <v>23</v>
      </c>
      <c r="H80" s="306" t="s">
        <v>91</v>
      </c>
      <c r="I80" s="306" t="s">
        <v>545</v>
      </c>
      <c r="J80" s="306" t="s">
        <v>545</v>
      </c>
      <c r="K80" s="313">
        <v>79000</v>
      </c>
      <c r="L80" s="313">
        <v>0</v>
      </c>
      <c r="M80" s="313">
        <v>0</v>
      </c>
      <c r="N80" s="313">
        <v>-3052</v>
      </c>
      <c r="O80" s="313">
        <v>75948</v>
      </c>
      <c r="P80" s="313">
        <v>58009</v>
      </c>
      <c r="Q80" s="313">
        <v>17939</v>
      </c>
      <c r="R80" s="313">
        <v>16800</v>
      </c>
      <c r="S80" s="308">
        <f t="shared" si="3"/>
        <v>41209</v>
      </c>
      <c r="T80" s="309">
        <f t="shared" si="4"/>
        <v>0.76379891504713748</v>
      </c>
      <c r="U80" s="306" t="s">
        <v>680</v>
      </c>
      <c r="V80" s="306" t="s">
        <v>567</v>
      </c>
      <c r="W80" s="306" t="s">
        <v>681</v>
      </c>
      <c r="X80" s="310" t="s">
        <v>734</v>
      </c>
      <c r="Y80" s="310" t="s">
        <v>734</v>
      </c>
      <c r="Z80" s="310" t="s">
        <v>734</v>
      </c>
      <c r="AA80" s="310" t="s">
        <v>734</v>
      </c>
      <c r="AB80" s="310" t="e">
        <f t="shared" si="5"/>
        <v>#VALUE!</v>
      </c>
      <c r="AC80" s="310"/>
      <c r="AD80" s="314">
        <v>58009</v>
      </c>
      <c r="AE80" s="314">
        <v>58009</v>
      </c>
      <c r="AF80" s="314">
        <v>0</v>
      </c>
      <c r="AG80" s="325">
        <v>76.379891504713754</v>
      </c>
      <c r="AH80" s="325">
        <v>5.9947457756863208E-3</v>
      </c>
      <c r="AI80" s="314">
        <v>79000</v>
      </c>
      <c r="AJ80" s="314">
        <v>0</v>
      </c>
      <c r="AK80" s="314">
        <v>0</v>
      </c>
      <c r="AL80" s="314">
        <v>-254</v>
      </c>
      <c r="AM80" s="314">
        <v>78746</v>
      </c>
      <c r="AN80" s="314">
        <v>16800</v>
      </c>
      <c r="AO80" s="314">
        <v>16800</v>
      </c>
      <c r="AP80" s="314">
        <v>0</v>
      </c>
      <c r="AQ80" s="314">
        <v>61946</v>
      </c>
      <c r="AR80" s="325">
        <v>21.334416986259619</v>
      </c>
      <c r="AS80" s="325">
        <v>1.776584291010877E-3</v>
      </c>
      <c r="AT80" s="326">
        <v>245.29166666666669</v>
      </c>
      <c r="AU80" s="326">
        <v>4.2181614846754437E-3</v>
      </c>
    </row>
    <row r="81" spans="1:47" s="303" customFormat="1" ht="22.5" customHeight="1">
      <c r="A81" s="304">
        <v>2343030201022</v>
      </c>
      <c r="B81" s="310" t="s">
        <v>251</v>
      </c>
      <c r="C81" s="310" t="s">
        <v>4</v>
      </c>
      <c r="D81" s="310" t="s">
        <v>7</v>
      </c>
      <c r="E81" s="310" t="s">
        <v>36</v>
      </c>
      <c r="F81" s="310" t="s">
        <v>32</v>
      </c>
      <c r="G81" s="310" t="s">
        <v>34</v>
      </c>
      <c r="H81" s="306" t="s">
        <v>55</v>
      </c>
      <c r="I81" s="306" t="s">
        <v>545</v>
      </c>
      <c r="J81" s="306" t="s">
        <v>545</v>
      </c>
      <c r="K81" s="313">
        <v>20000</v>
      </c>
      <c r="L81" s="313">
        <v>6000</v>
      </c>
      <c r="M81" s="313">
        <v>0</v>
      </c>
      <c r="N81" s="313">
        <v>3000</v>
      </c>
      <c r="O81" s="313">
        <v>29000</v>
      </c>
      <c r="P81" s="313">
        <v>23000</v>
      </c>
      <c r="Q81" s="313">
        <v>6000</v>
      </c>
      <c r="R81" s="313">
        <v>0</v>
      </c>
      <c r="S81" s="308">
        <f t="shared" si="3"/>
        <v>23000</v>
      </c>
      <c r="T81" s="309">
        <f t="shared" si="4"/>
        <v>0.7931034482758621</v>
      </c>
      <c r="U81" s="306" t="s">
        <v>682</v>
      </c>
      <c r="V81" s="306" t="s">
        <v>567</v>
      </c>
      <c r="W81" s="306" t="s">
        <v>683</v>
      </c>
      <c r="X81" s="310" t="s">
        <v>734</v>
      </c>
      <c r="Y81" s="310" t="s">
        <v>734</v>
      </c>
      <c r="Z81" s="310" t="s">
        <v>734</v>
      </c>
      <c r="AA81" s="310" t="s">
        <v>734</v>
      </c>
      <c r="AB81" s="310" t="e">
        <f t="shared" si="5"/>
        <v>#VALUE!</v>
      </c>
      <c r="AC81" s="310"/>
      <c r="AD81" s="314">
        <v>23000</v>
      </c>
      <c r="AE81" s="314">
        <v>23000</v>
      </c>
      <c r="AF81" s="314">
        <v>0</v>
      </c>
      <c r="AG81" s="325">
        <v>79.310344827586206</v>
      </c>
      <c r="AH81" s="325">
        <v>2.3768579503315929E-3</v>
      </c>
      <c r="AI81" s="314">
        <v>20000</v>
      </c>
      <c r="AJ81" s="314">
        <v>0</v>
      </c>
      <c r="AK81" s="314">
        <v>0</v>
      </c>
      <c r="AL81" s="314">
        <v>0</v>
      </c>
      <c r="AM81" s="314">
        <v>20000</v>
      </c>
      <c r="AN81" s="314">
        <v>0</v>
      </c>
      <c r="AO81" s="314">
        <v>0</v>
      </c>
      <c r="AP81" s="314">
        <v>0</v>
      </c>
      <c r="AQ81" s="314">
        <v>20000</v>
      </c>
      <c r="AR81" s="325">
        <v>0</v>
      </c>
      <c r="AS81" s="325">
        <v>0</v>
      </c>
      <c r="AT81" s="326" t="s">
        <v>732</v>
      </c>
      <c r="AU81" s="326">
        <v>2.3768579503315929E-3</v>
      </c>
    </row>
    <row r="82" spans="1:47" s="303" customFormat="1" ht="22.5" customHeight="1">
      <c r="A82" s="304">
        <v>2343030201023</v>
      </c>
      <c r="B82" s="310" t="s">
        <v>251</v>
      </c>
      <c r="C82" s="310" t="s">
        <v>4</v>
      </c>
      <c r="D82" s="310" t="s">
        <v>7</v>
      </c>
      <c r="E82" s="310" t="s">
        <v>36</v>
      </c>
      <c r="F82" s="310" t="s">
        <v>684</v>
      </c>
      <c r="G82" s="310" t="s">
        <v>685</v>
      </c>
      <c r="H82" s="306" t="s">
        <v>686</v>
      </c>
      <c r="I82" s="306" t="s">
        <v>545</v>
      </c>
      <c r="J82" s="306" t="s">
        <v>545</v>
      </c>
      <c r="K82" s="313">
        <v>14000</v>
      </c>
      <c r="L82" s="313">
        <v>0</v>
      </c>
      <c r="M82" s="313">
        <v>0</v>
      </c>
      <c r="N82" s="313">
        <v>0</v>
      </c>
      <c r="O82" s="313">
        <v>14000</v>
      </c>
      <c r="P82" s="313">
        <v>13640</v>
      </c>
      <c r="Q82" s="313">
        <v>360</v>
      </c>
      <c r="R82" s="313">
        <v>33370</v>
      </c>
      <c r="S82" s="308">
        <f t="shared" si="3"/>
        <v>-19730</v>
      </c>
      <c r="T82" s="309">
        <f t="shared" si="4"/>
        <v>0.97428571428571431</v>
      </c>
      <c r="U82" s="306" t="s">
        <v>687</v>
      </c>
      <c r="V82" s="306" t="s">
        <v>567</v>
      </c>
      <c r="W82" s="306" t="s">
        <v>688</v>
      </c>
      <c r="X82" s="310" t="s">
        <v>734</v>
      </c>
      <c r="Y82" s="310" t="s">
        <v>734</v>
      </c>
      <c r="Z82" s="310" t="s">
        <v>734</v>
      </c>
      <c r="AA82" s="310" t="s">
        <v>734</v>
      </c>
      <c r="AB82" s="310" t="e">
        <f t="shared" si="5"/>
        <v>#VALUE!</v>
      </c>
      <c r="AC82" s="310"/>
      <c r="AD82" s="314">
        <v>13640</v>
      </c>
      <c r="AE82" s="314">
        <v>13640</v>
      </c>
      <c r="AF82" s="314">
        <v>0</v>
      </c>
      <c r="AG82" s="325">
        <v>97.428571428571431</v>
      </c>
      <c r="AH82" s="325">
        <v>1.4095801061966493E-3</v>
      </c>
      <c r="AI82" s="314">
        <v>34000</v>
      </c>
      <c r="AJ82" s="314">
        <v>0</v>
      </c>
      <c r="AK82" s="314">
        <v>0</v>
      </c>
      <c r="AL82" s="314">
        <v>0</v>
      </c>
      <c r="AM82" s="314">
        <v>34000</v>
      </c>
      <c r="AN82" s="314">
        <v>33370</v>
      </c>
      <c r="AO82" s="314">
        <v>33370</v>
      </c>
      <c r="AP82" s="314">
        <v>0</v>
      </c>
      <c r="AQ82" s="314">
        <v>630</v>
      </c>
      <c r="AR82" s="325">
        <v>98.147058823529406</v>
      </c>
      <c r="AS82" s="325">
        <v>3.5288462970852956E-3</v>
      </c>
      <c r="AT82" s="326">
        <v>-59.124962541204674</v>
      </c>
      <c r="AU82" s="326">
        <v>-2.1192661908886463E-3</v>
      </c>
    </row>
    <row r="83" spans="1:47" s="303" customFormat="1" ht="22.5" customHeight="1">
      <c r="A83" s="304">
        <v>2343030201024</v>
      </c>
      <c r="B83" s="310" t="s">
        <v>251</v>
      </c>
      <c r="C83" s="310" t="s">
        <v>4</v>
      </c>
      <c r="D83" s="310" t="s">
        <v>7</v>
      </c>
      <c r="E83" s="310" t="s">
        <v>56</v>
      </c>
      <c r="F83" s="310" t="s">
        <v>28</v>
      </c>
      <c r="G83" s="310" t="s">
        <v>30</v>
      </c>
      <c r="H83" s="306" t="s">
        <v>689</v>
      </c>
      <c r="I83" s="306" t="s">
        <v>545</v>
      </c>
      <c r="J83" s="306" t="s">
        <v>545</v>
      </c>
      <c r="K83" s="313">
        <v>0</v>
      </c>
      <c r="L83" s="313">
        <v>0</v>
      </c>
      <c r="M83" s="313">
        <v>0</v>
      </c>
      <c r="N83" s="313">
        <v>0</v>
      </c>
      <c r="O83" s="313">
        <v>0</v>
      </c>
      <c r="P83" s="313">
        <v>0</v>
      </c>
      <c r="Q83" s="313">
        <v>0</v>
      </c>
      <c r="R83" s="313">
        <v>254100</v>
      </c>
      <c r="S83" s="308">
        <f t="shared" si="3"/>
        <v>-254100</v>
      </c>
      <c r="T83" s="309" t="e">
        <f t="shared" si="4"/>
        <v>#DIV/0!</v>
      </c>
      <c r="U83" s="306" t="s">
        <v>690</v>
      </c>
      <c r="V83" s="306" t="s">
        <v>588</v>
      </c>
      <c r="W83" s="306" t="s">
        <v>691</v>
      </c>
      <c r="X83" s="310" t="s">
        <v>734</v>
      </c>
      <c r="Y83" s="310" t="s">
        <v>734</v>
      </c>
      <c r="Z83" s="310" t="s">
        <v>734</v>
      </c>
      <c r="AA83" s="310" t="s">
        <v>734</v>
      </c>
      <c r="AB83" s="310" t="e">
        <f t="shared" si="5"/>
        <v>#VALUE!</v>
      </c>
      <c r="AC83" s="310"/>
      <c r="AD83" s="314">
        <v>0</v>
      </c>
      <c r="AE83" s="314">
        <v>0</v>
      </c>
      <c r="AF83" s="314">
        <v>0</v>
      </c>
      <c r="AG83" s="325" t="s">
        <v>5</v>
      </c>
      <c r="AH83" s="325">
        <v>0</v>
      </c>
      <c r="AI83" s="314">
        <v>0</v>
      </c>
      <c r="AJ83" s="314">
        <v>0</v>
      </c>
      <c r="AK83" s="314">
        <v>254100</v>
      </c>
      <c r="AL83" s="314">
        <v>0</v>
      </c>
      <c r="AM83" s="314">
        <v>254100</v>
      </c>
      <c r="AN83" s="314">
        <v>254100</v>
      </c>
      <c r="AO83" s="314">
        <v>254100</v>
      </c>
      <c r="AP83" s="314">
        <v>0</v>
      </c>
      <c r="AQ83" s="314">
        <v>0</v>
      </c>
      <c r="AR83" s="325">
        <v>100</v>
      </c>
      <c r="AS83" s="325">
        <v>2.6870837401539518E-2</v>
      </c>
      <c r="AT83" s="326" t="s">
        <v>733</v>
      </c>
      <c r="AU83" s="326">
        <v>-2.6870837401539518E-2</v>
      </c>
    </row>
    <row r="84" spans="1:47" s="303" customFormat="1" ht="22.5" customHeight="1">
      <c r="A84" s="304">
        <v>2343030201025</v>
      </c>
      <c r="B84" s="310" t="s">
        <v>251</v>
      </c>
      <c r="C84" s="310" t="s">
        <v>4</v>
      </c>
      <c r="D84" s="310" t="s">
        <v>7</v>
      </c>
      <c r="E84" s="310" t="s">
        <v>56</v>
      </c>
      <c r="F84" s="310" t="s">
        <v>28</v>
      </c>
      <c r="G84" s="310" t="s">
        <v>78</v>
      </c>
      <c r="H84" s="306" t="s">
        <v>692</v>
      </c>
      <c r="I84" s="306" t="s">
        <v>545</v>
      </c>
      <c r="J84" s="306" t="s">
        <v>545</v>
      </c>
      <c r="K84" s="313">
        <v>7000</v>
      </c>
      <c r="L84" s="313">
        <v>0</v>
      </c>
      <c r="M84" s="313">
        <v>0</v>
      </c>
      <c r="N84" s="313">
        <v>52</v>
      </c>
      <c r="O84" s="313">
        <v>7052</v>
      </c>
      <c r="P84" s="313">
        <v>7052</v>
      </c>
      <c r="Q84" s="313">
        <v>0</v>
      </c>
      <c r="R84" s="313">
        <v>7254</v>
      </c>
      <c r="S84" s="308">
        <f t="shared" si="3"/>
        <v>-202</v>
      </c>
      <c r="T84" s="309">
        <f t="shared" si="4"/>
        <v>1</v>
      </c>
      <c r="U84" s="306" t="s">
        <v>693</v>
      </c>
      <c r="V84" s="306" t="s">
        <v>567</v>
      </c>
      <c r="W84" s="306" t="s">
        <v>639</v>
      </c>
      <c r="X84" s="310" t="s">
        <v>734</v>
      </c>
      <c r="Y84" s="310" t="s">
        <v>734</v>
      </c>
      <c r="Z84" s="310" t="s">
        <v>734</v>
      </c>
      <c r="AA84" s="310" t="s">
        <v>734</v>
      </c>
      <c r="AB84" s="310" t="e">
        <f t="shared" si="5"/>
        <v>#VALUE!</v>
      </c>
      <c r="AC84" s="310"/>
      <c r="AD84" s="314">
        <v>7052</v>
      </c>
      <c r="AE84" s="314">
        <v>7052</v>
      </c>
      <c r="AF84" s="314">
        <v>0</v>
      </c>
      <c r="AG84" s="325">
        <v>100</v>
      </c>
      <c r="AH84" s="325">
        <v>7.2876531590166933E-4</v>
      </c>
      <c r="AI84" s="314">
        <v>7000</v>
      </c>
      <c r="AJ84" s="314">
        <v>0</v>
      </c>
      <c r="AK84" s="314">
        <v>0</v>
      </c>
      <c r="AL84" s="314">
        <v>254</v>
      </c>
      <c r="AM84" s="314">
        <v>7254</v>
      </c>
      <c r="AN84" s="314">
        <v>7254</v>
      </c>
      <c r="AO84" s="314">
        <v>7254</v>
      </c>
      <c r="AP84" s="314">
        <v>0</v>
      </c>
      <c r="AQ84" s="314">
        <v>0</v>
      </c>
      <c r="AR84" s="325">
        <v>100</v>
      </c>
      <c r="AS84" s="325">
        <v>7.6710371708291094E-4</v>
      </c>
      <c r="AT84" s="326">
        <v>-2.7846705266060106</v>
      </c>
      <c r="AU84" s="326">
        <v>-3.8338401181241613E-5</v>
      </c>
    </row>
    <row r="85" spans="1:47" s="303" customFormat="1" ht="22.5" customHeight="1">
      <c r="A85" s="304">
        <v>2343030201026</v>
      </c>
      <c r="B85" s="310" t="s">
        <v>251</v>
      </c>
      <c r="C85" s="310" t="s">
        <v>4</v>
      </c>
      <c r="D85" s="310" t="s">
        <v>7</v>
      </c>
      <c r="E85" s="310" t="s">
        <v>40</v>
      </c>
      <c r="F85" s="310" t="s">
        <v>72</v>
      </c>
      <c r="G85" s="310" t="s">
        <v>74</v>
      </c>
      <c r="H85" s="306" t="s">
        <v>694</v>
      </c>
      <c r="I85" s="306" t="s">
        <v>545</v>
      </c>
      <c r="J85" s="306" t="s">
        <v>545</v>
      </c>
      <c r="K85" s="313">
        <v>412000</v>
      </c>
      <c r="L85" s="313">
        <v>0</v>
      </c>
      <c r="M85" s="313">
        <v>0</v>
      </c>
      <c r="N85" s="313">
        <v>0</v>
      </c>
      <c r="O85" s="313">
        <v>412000</v>
      </c>
      <c r="P85" s="313">
        <v>411840</v>
      </c>
      <c r="Q85" s="313">
        <v>160</v>
      </c>
      <c r="R85" s="313">
        <v>411840</v>
      </c>
      <c r="S85" s="308">
        <f t="shared" si="3"/>
        <v>0</v>
      </c>
      <c r="T85" s="309">
        <f t="shared" si="4"/>
        <v>0.99961165048543688</v>
      </c>
      <c r="U85" s="306" t="s">
        <v>695</v>
      </c>
      <c r="V85" s="306" t="s">
        <v>567</v>
      </c>
      <c r="W85" s="306" t="s">
        <v>657</v>
      </c>
      <c r="X85" s="310" t="s">
        <v>734</v>
      </c>
      <c r="Y85" s="310" t="s">
        <v>734</v>
      </c>
      <c r="Z85" s="310" t="s">
        <v>734</v>
      </c>
      <c r="AA85" s="310" t="s">
        <v>734</v>
      </c>
      <c r="AB85" s="310" t="e">
        <f t="shared" si="5"/>
        <v>#VALUE!</v>
      </c>
      <c r="AC85" s="310"/>
      <c r="AD85" s="314">
        <v>411840</v>
      </c>
      <c r="AE85" s="314">
        <v>411840</v>
      </c>
      <c r="AF85" s="314">
        <v>0</v>
      </c>
      <c r="AG85" s="325">
        <v>99.961165048543691</v>
      </c>
      <c r="AH85" s="325">
        <v>4.2560225141937538E-2</v>
      </c>
      <c r="AI85" s="314">
        <v>447000</v>
      </c>
      <c r="AJ85" s="314">
        <v>-35000</v>
      </c>
      <c r="AK85" s="314">
        <v>0</v>
      </c>
      <c r="AL85" s="314">
        <v>0</v>
      </c>
      <c r="AM85" s="314">
        <v>412000</v>
      </c>
      <c r="AN85" s="314">
        <v>411840</v>
      </c>
      <c r="AO85" s="314">
        <v>411840</v>
      </c>
      <c r="AP85" s="314">
        <v>0</v>
      </c>
      <c r="AQ85" s="314">
        <v>160</v>
      </c>
      <c r="AR85" s="325">
        <v>99.961165048543691</v>
      </c>
      <c r="AS85" s="325">
        <v>4.3551694905352357E-2</v>
      </c>
      <c r="AT85" s="326">
        <v>0</v>
      </c>
      <c r="AU85" s="326">
        <v>-9.9146976341481924E-4</v>
      </c>
    </row>
    <row r="86" spans="1:47" s="303" customFormat="1" ht="22.5" customHeight="1">
      <c r="A86" s="304">
        <v>2343030201027</v>
      </c>
      <c r="B86" s="310" t="s">
        <v>251</v>
      </c>
      <c r="C86" s="310" t="s">
        <v>4</v>
      </c>
      <c r="D86" s="310" t="s">
        <v>7</v>
      </c>
      <c r="E86" s="310" t="s">
        <v>46</v>
      </c>
      <c r="F86" s="310" t="s">
        <v>21</v>
      </c>
      <c r="G86" s="310" t="s">
        <v>59</v>
      </c>
      <c r="H86" s="306" t="s">
        <v>696</v>
      </c>
      <c r="I86" s="306" t="s">
        <v>545</v>
      </c>
      <c r="J86" s="306" t="s">
        <v>545</v>
      </c>
      <c r="K86" s="313">
        <v>50000</v>
      </c>
      <c r="L86" s="313">
        <v>0</v>
      </c>
      <c r="M86" s="313">
        <v>0</v>
      </c>
      <c r="N86" s="313">
        <v>0</v>
      </c>
      <c r="O86" s="313">
        <v>50000</v>
      </c>
      <c r="P86" s="313">
        <v>50000</v>
      </c>
      <c r="Q86" s="313">
        <v>0</v>
      </c>
      <c r="R86" s="313">
        <v>50000</v>
      </c>
      <c r="S86" s="308">
        <f t="shared" si="3"/>
        <v>0</v>
      </c>
      <c r="T86" s="309">
        <f t="shared" si="4"/>
        <v>1</v>
      </c>
      <c r="U86" s="306" t="s">
        <v>697</v>
      </c>
      <c r="V86" s="306" t="s">
        <v>567</v>
      </c>
      <c r="W86" s="306" t="s">
        <v>657</v>
      </c>
      <c r="X86" s="310" t="s">
        <v>734</v>
      </c>
      <c r="Y86" s="310" t="s">
        <v>734</v>
      </c>
      <c r="Z86" s="310" t="s">
        <v>734</v>
      </c>
      <c r="AA86" s="310" t="s">
        <v>734</v>
      </c>
      <c r="AB86" s="310" t="e">
        <f t="shared" si="5"/>
        <v>#VALUE!</v>
      </c>
      <c r="AC86" s="310"/>
      <c r="AD86" s="314">
        <v>50000</v>
      </c>
      <c r="AE86" s="314">
        <v>50000</v>
      </c>
      <c r="AF86" s="314">
        <v>0</v>
      </c>
      <c r="AG86" s="325">
        <v>100</v>
      </c>
      <c r="AH86" s="325">
        <v>5.1670825007208545E-3</v>
      </c>
      <c r="AI86" s="314">
        <v>50000</v>
      </c>
      <c r="AJ86" s="314">
        <v>0</v>
      </c>
      <c r="AK86" s="314">
        <v>0</v>
      </c>
      <c r="AL86" s="314">
        <v>0</v>
      </c>
      <c r="AM86" s="314">
        <v>50000</v>
      </c>
      <c r="AN86" s="314">
        <v>50000</v>
      </c>
      <c r="AO86" s="314">
        <v>50000</v>
      </c>
      <c r="AP86" s="314">
        <v>0</v>
      </c>
      <c r="AQ86" s="314">
        <v>0</v>
      </c>
      <c r="AR86" s="325">
        <v>100</v>
      </c>
      <c r="AS86" s="325">
        <v>5.2874532470561821E-3</v>
      </c>
      <c r="AT86" s="326">
        <v>0</v>
      </c>
      <c r="AU86" s="326">
        <v>-1.2037074633532759E-4</v>
      </c>
    </row>
    <row r="87" spans="1:47" s="303" customFormat="1" ht="22.5" customHeight="1">
      <c r="A87" s="304">
        <v>2343030201028</v>
      </c>
      <c r="B87" s="310" t="s">
        <v>251</v>
      </c>
      <c r="C87" s="310" t="s">
        <v>4</v>
      </c>
      <c r="D87" s="310" t="s">
        <v>7</v>
      </c>
      <c r="E87" s="310" t="s">
        <v>46</v>
      </c>
      <c r="F87" s="310" t="s">
        <v>21</v>
      </c>
      <c r="G87" s="310" t="s">
        <v>170</v>
      </c>
      <c r="H87" s="306" t="s">
        <v>698</v>
      </c>
      <c r="I87" s="306" t="s">
        <v>545</v>
      </c>
      <c r="J87" s="306" t="s">
        <v>545</v>
      </c>
      <c r="K87" s="313">
        <v>20000</v>
      </c>
      <c r="L87" s="313">
        <v>0</v>
      </c>
      <c r="M87" s="313">
        <v>0</v>
      </c>
      <c r="N87" s="313">
        <v>0</v>
      </c>
      <c r="O87" s="313">
        <v>20000</v>
      </c>
      <c r="P87" s="313">
        <v>20000</v>
      </c>
      <c r="Q87" s="313">
        <v>0</v>
      </c>
      <c r="R87" s="313">
        <v>20000</v>
      </c>
      <c r="S87" s="308">
        <f t="shared" si="3"/>
        <v>0</v>
      </c>
      <c r="T87" s="309">
        <f t="shared" si="4"/>
        <v>1</v>
      </c>
      <c r="U87" s="306" t="s">
        <v>699</v>
      </c>
      <c r="V87" s="306" t="s">
        <v>567</v>
      </c>
      <c r="W87" s="306" t="s">
        <v>657</v>
      </c>
      <c r="X87" s="310" t="s">
        <v>734</v>
      </c>
      <c r="Y87" s="310" t="s">
        <v>734</v>
      </c>
      <c r="Z87" s="310" t="s">
        <v>734</v>
      </c>
      <c r="AA87" s="310" t="s">
        <v>734</v>
      </c>
      <c r="AB87" s="310" t="e">
        <f t="shared" si="5"/>
        <v>#VALUE!</v>
      </c>
      <c r="AC87" s="310"/>
      <c r="AD87" s="314">
        <v>20000</v>
      </c>
      <c r="AE87" s="314">
        <v>20000</v>
      </c>
      <c r="AF87" s="314">
        <v>0</v>
      </c>
      <c r="AG87" s="325">
        <v>100</v>
      </c>
      <c r="AH87" s="325">
        <v>2.066833000288342E-3</v>
      </c>
      <c r="AI87" s="314">
        <v>20000</v>
      </c>
      <c r="AJ87" s="314">
        <v>0</v>
      </c>
      <c r="AK87" s="314">
        <v>0</v>
      </c>
      <c r="AL87" s="314">
        <v>0</v>
      </c>
      <c r="AM87" s="314">
        <v>20000</v>
      </c>
      <c r="AN87" s="314">
        <v>20000</v>
      </c>
      <c r="AO87" s="314">
        <v>20000</v>
      </c>
      <c r="AP87" s="314">
        <v>0</v>
      </c>
      <c r="AQ87" s="314">
        <v>0</v>
      </c>
      <c r="AR87" s="325">
        <v>100</v>
      </c>
      <c r="AS87" s="325">
        <v>2.114981298822473E-3</v>
      </c>
      <c r="AT87" s="326">
        <v>0</v>
      </c>
      <c r="AU87" s="326">
        <v>-4.8148298534131037E-5</v>
      </c>
    </row>
    <row r="88" spans="1:47" s="303" customFormat="1" ht="22.5" customHeight="1">
      <c r="A88" s="304">
        <v>2343030201029</v>
      </c>
      <c r="B88" s="310" t="s">
        <v>251</v>
      </c>
      <c r="C88" s="310" t="s">
        <v>4</v>
      </c>
      <c r="D88" s="310" t="s">
        <v>7</v>
      </c>
      <c r="E88" s="310" t="s">
        <v>46</v>
      </c>
      <c r="F88" s="310" t="s">
        <v>15</v>
      </c>
      <c r="G88" s="310" t="s">
        <v>198</v>
      </c>
      <c r="H88" s="306" t="s">
        <v>700</v>
      </c>
      <c r="I88" s="306" t="s">
        <v>545</v>
      </c>
      <c r="J88" s="306" t="s">
        <v>545</v>
      </c>
      <c r="K88" s="313">
        <v>1095000</v>
      </c>
      <c r="L88" s="313">
        <v>0</v>
      </c>
      <c r="M88" s="313">
        <v>0</v>
      </c>
      <c r="N88" s="313">
        <v>0</v>
      </c>
      <c r="O88" s="313">
        <v>1095000</v>
      </c>
      <c r="P88" s="313">
        <v>1095000</v>
      </c>
      <c r="Q88" s="313">
        <v>0</v>
      </c>
      <c r="R88" s="313">
        <v>1095000</v>
      </c>
      <c r="S88" s="308">
        <f t="shared" si="3"/>
        <v>0</v>
      </c>
      <c r="T88" s="309">
        <f t="shared" si="4"/>
        <v>1</v>
      </c>
      <c r="U88" s="306" t="s">
        <v>700</v>
      </c>
      <c r="V88" s="306" t="s">
        <v>567</v>
      </c>
      <c r="W88" s="306" t="s">
        <v>657</v>
      </c>
      <c r="X88" s="310" t="s">
        <v>734</v>
      </c>
      <c r="Y88" s="310" t="s">
        <v>734</v>
      </c>
      <c r="Z88" s="310" t="s">
        <v>734</v>
      </c>
      <c r="AA88" s="310" t="s">
        <v>734</v>
      </c>
      <c r="AB88" s="310" t="e">
        <f t="shared" si="5"/>
        <v>#VALUE!</v>
      </c>
      <c r="AC88" s="310"/>
      <c r="AD88" s="314">
        <v>1095000</v>
      </c>
      <c r="AE88" s="314">
        <v>1095000</v>
      </c>
      <c r="AF88" s="314">
        <v>0</v>
      </c>
      <c r="AG88" s="325">
        <v>100</v>
      </c>
      <c r="AH88" s="325">
        <v>0.11315910676578671</v>
      </c>
      <c r="AI88" s="314">
        <v>1095000</v>
      </c>
      <c r="AJ88" s="314">
        <v>0</v>
      </c>
      <c r="AK88" s="314">
        <v>0</v>
      </c>
      <c r="AL88" s="314">
        <v>0</v>
      </c>
      <c r="AM88" s="314">
        <v>1095000</v>
      </c>
      <c r="AN88" s="314">
        <v>1095000</v>
      </c>
      <c r="AO88" s="314">
        <v>1095000</v>
      </c>
      <c r="AP88" s="314">
        <v>0</v>
      </c>
      <c r="AQ88" s="314">
        <v>0</v>
      </c>
      <c r="AR88" s="325">
        <v>100</v>
      </c>
      <c r="AS88" s="325">
        <v>0.11579522611053039</v>
      </c>
      <c r="AT88" s="326">
        <v>0</v>
      </c>
      <c r="AU88" s="326">
        <v>-2.6361193447436843E-3</v>
      </c>
    </row>
    <row r="89" spans="1:47" s="303" customFormat="1" ht="22.5" customHeight="1">
      <c r="A89" s="304">
        <v>2343030201030</v>
      </c>
      <c r="B89" s="310" t="s">
        <v>251</v>
      </c>
      <c r="C89" s="310" t="s">
        <v>4</v>
      </c>
      <c r="D89" s="310" t="s">
        <v>7</v>
      </c>
      <c r="E89" s="310" t="s">
        <v>46</v>
      </c>
      <c r="F89" s="310" t="s">
        <v>15</v>
      </c>
      <c r="G89" s="310" t="s">
        <v>200</v>
      </c>
      <c r="H89" s="306" t="s">
        <v>701</v>
      </c>
      <c r="I89" s="306" t="s">
        <v>545</v>
      </c>
      <c r="J89" s="306" t="s">
        <v>545</v>
      </c>
      <c r="K89" s="313">
        <v>1622000</v>
      </c>
      <c r="L89" s="313">
        <v>0</v>
      </c>
      <c r="M89" s="313">
        <v>0</v>
      </c>
      <c r="N89" s="313">
        <v>0</v>
      </c>
      <c r="O89" s="313">
        <v>1622000</v>
      </c>
      <c r="P89" s="313">
        <v>1622000</v>
      </c>
      <c r="Q89" s="313">
        <v>0</v>
      </c>
      <c r="R89" s="313">
        <v>1571000</v>
      </c>
      <c r="S89" s="308">
        <f t="shared" si="3"/>
        <v>51000</v>
      </c>
      <c r="T89" s="309">
        <f t="shared" si="4"/>
        <v>1</v>
      </c>
      <c r="U89" s="306" t="s">
        <v>702</v>
      </c>
      <c r="V89" s="306" t="s">
        <v>567</v>
      </c>
      <c r="W89" s="306" t="s">
        <v>639</v>
      </c>
      <c r="X89" s="310" t="s">
        <v>734</v>
      </c>
      <c r="Y89" s="310" t="s">
        <v>734</v>
      </c>
      <c r="Z89" s="310" t="s">
        <v>734</v>
      </c>
      <c r="AA89" s="310" t="s">
        <v>734</v>
      </c>
      <c r="AB89" s="310" t="e">
        <f t="shared" si="5"/>
        <v>#VALUE!</v>
      </c>
      <c r="AC89" s="310"/>
      <c r="AD89" s="314">
        <v>1622000</v>
      </c>
      <c r="AE89" s="314">
        <v>1622000</v>
      </c>
      <c r="AF89" s="314">
        <v>0</v>
      </c>
      <c r="AG89" s="325">
        <v>100</v>
      </c>
      <c r="AH89" s="325">
        <v>0.16762015632338451</v>
      </c>
      <c r="AI89" s="314">
        <v>1571000</v>
      </c>
      <c r="AJ89" s="314">
        <v>0</v>
      </c>
      <c r="AK89" s="314">
        <v>0</v>
      </c>
      <c r="AL89" s="314">
        <v>0</v>
      </c>
      <c r="AM89" s="314">
        <v>1571000</v>
      </c>
      <c r="AN89" s="314">
        <v>1571000</v>
      </c>
      <c r="AO89" s="314">
        <v>1571000</v>
      </c>
      <c r="AP89" s="314">
        <v>0</v>
      </c>
      <c r="AQ89" s="314">
        <v>0</v>
      </c>
      <c r="AR89" s="325">
        <v>100</v>
      </c>
      <c r="AS89" s="325">
        <v>0.16613178102250525</v>
      </c>
      <c r="AT89" s="326">
        <v>3.2463399108847866</v>
      </c>
      <c r="AU89" s="326">
        <v>1.4883753008792522E-3</v>
      </c>
    </row>
    <row r="90" spans="1:47" s="303" customFormat="1" ht="22.5" customHeight="1">
      <c r="A90" s="304">
        <v>2343030201031</v>
      </c>
      <c r="B90" s="310" t="s">
        <v>251</v>
      </c>
      <c r="C90" s="310" t="s">
        <v>4</v>
      </c>
      <c r="D90" s="310" t="s">
        <v>7</v>
      </c>
      <c r="E90" s="310" t="s">
        <v>703</v>
      </c>
      <c r="F90" s="310" t="s">
        <v>28</v>
      </c>
      <c r="G90" s="310" t="s">
        <v>30</v>
      </c>
      <c r="H90" s="306" t="s">
        <v>704</v>
      </c>
      <c r="I90" s="306" t="s">
        <v>545</v>
      </c>
      <c r="J90" s="306" t="s">
        <v>545</v>
      </c>
      <c r="K90" s="313">
        <v>270000</v>
      </c>
      <c r="L90" s="313">
        <v>0</v>
      </c>
      <c r="M90" s="313">
        <v>0</v>
      </c>
      <c r="N90" s="313">
        <v>0</v>
      </c>
      <c r="O90" s="313">
        <v>270000</v>
      </c>
      <c r="P90" s="313">
        <v>144837</v>
      </c>
      <c r="Q90" s="313">
        <v>125163</v>
      </c>
      <c r="R90" s="313">
        <v>79398</v>
      </c>
      <c r="S90" s="308">
        <f t="shared" si="3"/>
        <v>65439</v>
      </c>
      <c r="T90" s="309">
        <f t="shared" si="4"/>
        <v>0.53643333333333332</v>
      </c>
      <c r="U90" s="306" t="s">
        <v>705</v>
      </c>
      <c r="V90" s="306" t="s">
        <v>706</v>
      </c>
      <c r="W90" s="306" t="s">
        <v>707</v>
      </c>
      <c r="X90" s="310" t="s">
        <v>734</v>
      </c>
      <c r="Y90" s="310" t="s">
        <v>734</v>
      </c>
      <c r="Z90" s="310" t="s">
        <v>734</v>
      </c>
      <c r="AA90" s="310" t="s">
        <v>734</v>
      </c>
      <c r="AB90" s="310" t="e">
        <f t="shared" si="5"/>
        <v>#VALUE!</v>
      </c>
      <c r="AC90" s="310"/>
      <c r="AD90" s="314">
        <v>144837</v>
      </c>
      <c r="AE90" s="314">
        <v>144837</v>
      </c>
      <c r="AF90" s="314">
        <v>0</v>
      </c>
      <c r="AG90" s="325">
        <v>53.643333333333331</v>
      </c>
      <c r="AH90" s="325">
        <v>1.4967694563138128E-2</v>
      </c>
      <c r="AI90" s="314">
        <v>270000</v>
      </c>
      <c r="AJ90" s="314">
        <v>0</v>
      </c>
      <c r="AK90" s="314">
        <v>0</v>
      </c>
      <c r="AL90" s="314">
        <v>0</v>
      </c>
      <c r="AM90" s="314">
        <v>270000</v>
      </c>
      <c r="AN90" s="314">
        <v>79398</v>
      </c>
      <c r="AO90" s="314">
        <v>79398</v>
      </c>
      <c r="AP90" s="314">
        <v>0</v>
      </c>
      <c r="AQ90" s="314">
        <v>190602</v>
      </c>
      <c r="AR90" s="325">
        <v>29.406666666666663</v>
      </c>
      <c r="AS90" s="325">
        <v>8.3962642581953354E-3</v>
      </c>
      <c r="AT90" s="326">
        <v>82.418952618453872</v>
      </c>
      <c r="AU90" s="326">
        <v>6.5714303049427929E-3</v>
      </c>
    </row>
    <row r="91" spans="1:47" s="303" customFormat="1" ht="22.5" customHeight="1">
      <c r="A91" s="304">
        <v>2343030201032</v>
      </c>
      <c r="B91" s="310" t="s">
        <v>251</v>
      </c>
      <c r="C91" s="310" t="s">
        <v>4</v>
      </c>
      <c r="D91" s="310" t="s">
        <v>7</v>
      </c>
      <c r="E91" s="310" t="s">
        <v>708</v>
      </c>
      <c r="F91" s="310" t="s">
        <v>21</v>
      </c>
      <c r="G91" s="310" t="s">
        <v>23</v>
      </c>
      <c r="H91" s="306" t="s">
        <v>709</v>
      </c>
      <c r="I91" s="306" t="s">
        <v>545</v>
      </c>
      <c r="J91" s="306" t="s">
        <v>545</v>
      </c>
      <c r="K91" s="313">
        <v>0</v>
      </c>
      <c r="L91" s="313">
        <v>0</v>
      </c>
      <c r="M91" s="313">
        <v>0</v>
      </c>
      <c r="N91" s="313">
        <v>0</v>
      </c>
      <c r="O91" s="313">
        <v>0</v>
      </c>
      <c r="P91" s="313">
        <v>0</v>
      </c>
      <c r="Q91" s="313">
        <v>0</v>
      </c>
      <c r="R91" s="313">
        <v>5000</v>
      </c>
      <c r="S91" s="308">
        <f t="shared" si="3"/>
        <v>-5000</v>
      </c>
      <c r="T91" s="309" t="e">
        <f t="shared" si="4"/>
        <v>#DIV/0!</v>
      </c>
      <c r="U91" s="306" t="s">
        <v>710</v>
      </c>
      <c r="V91" s="306" t="s">
        <v>588</v>
      </c>
      <c r="W91" s="306" t="s">
        <v>711</v>
      </c>
      <c r="X91" s="310" t="s">
        <v>734</v>
      </c>
      <c r="Y91" s="310" t="s">
        <v>734</v>
      </c>
      <c r="Z91" s="310" t="s">
        <v>734</v>
      </c>
      <c r="AA91" s="310" t="s">
        <v>734</v>
      </c>
      <c r="AB91" s="310" t="e">
        <f t="shared" si="5"/>
        <v>#VALUE!</v>
      </c>
      <c r="AC91" s="310"/>
      <c r="AD91" s="314">
        <v>0</v>
      </c>
      <c r="AE91" s="314">
        <v>0</v>
      </c>
      <c r="AF91" s="314">
        <v>0</v>
      </c>
      <c r="AG91" s="325" t="s">
        <v>5</v>
      </c>
      <c r="AH91" s="325">
        <v>0</v>
      </c>
      <c r="AI91" s="314">
        <v>5000</v>
      </c>
      <c r="AJ91" s="314">
        <v>0</v>
      </c>
      <c r="AK91" s="314">
        <v>0</v>
      </c>
      <c r="AL91" s="314">
        <v>0</v>
      </c>
      <c r="AM91" s="314">
        <v>5000</v>
      </c>
      <c r="AN91" s="314">
        <v>5000</v>
      </c>
      <c r="AO91" s="314">
        <v>5000</v>
      </c>
      <c r="AP91" s="314">
        <v>0</v>
      </c>
      <c r="AQ91" s="314">
        <v>0</v>
      </c>
      <c r="AR91" s="325">
        <v>100</v>
      </c>
      <c r="AS91" s="325">
        <v>5.2874532470561825E-4</v>
      </c>
      <c r="AT91" s="326" t="s">
        <v>733</v>
      </c>
      <c r="AU91" s="326">
        <v>-5.2874532470561825E-4</v>
      </c>
    </row>
    <row r="92" spans="1:47" s="303" customFormat="1" ht="22.5" customHeight="1">
      <c r="A92" s="304">
        <v>2343030201033</v>
      </c>
      <c r="B92" s="310" t="s">
        <v>251</v>
      </c>
      <c r="C92" s="310" t="s">
        <v>4</v>
      </c>
      <c r="D92" s="310" t="s">
        <v>7</v>
      </c>
      <c r="E92" s="310" t="s">
        <v>708</v>
      </c>
      <c r="F92" s="310" t="s">
        <v>15</v>
      </c>
      <c r="G92" s="310" t="s">
        <v>17</v>
      </c>
      <c r="H92" s="306" t="s">
        <v>712</v>
      </c>
      <c r="I92" s="306" t="s">
        <v>545</v>
      </c>
      <c r="J92" s="306" t="s">
        <v>545</v>
      </c>
      <c r="K92" s="313">
        <v>7000</v>
      </c>
      <c r="L92" s="313">
        <v>4000</v>
      </c>
      <c r="M92" s="313">
        <v>0</v>
      </c>
      <c r="N92" s="313">
        <v>0</v>
      </c>
      <c r="O92" s="313">
        <v>11000</v>
      </c>
      <c r="P92" s="313">
        <v>6800</v>
      </c>
      <c r="Q92" s="313">
        <v>4200</v>
      </c>
      <c r="R92" s="313">
        <v>1800</v>
      </c>
      <c r="S92" s="308">
        <f t="shared" si="3"/>
        <v>5000</v>
      </c>
      <c r="T92" s="309">
        <f t="shared" si="4"/>
        <v>0.61818181818181817</v>
      </c>
      <c r="U92" s="306" t="s">
        <v>713</v>
      </c>
      <c r="V92" s="306" t="s">
        <v>567</v>
      </c>
      <c r="W92" s="306" t="s">
        <v>714</v>
      </c>
      <c r="X92" s="310" t="s">
        <v>734</v>
      </c>
      <c r="Y92" s="310" t="s">
        <v>734</v>
      </c>
      <c r="Z92" s="310" t="s">
        <v>734</v>
      </c>
      <c r="AA92" s="310" t="s">
        <v>734</v>
      </c>
      <c r="AB92" s="310" t="e">
        <f t="shared" si="5"/>
        <v>#VALUE!</v>
      </c>
      <c r="AC92" s="310"/>
      <c r="AD92" s="314">
        <v>6800</v>
      </c>
      <c r="AE92" s="314">
        <v>6800</v>
      </c>
      <c r="AF92" s="314">
        <v>0</v>
      </c>
      <c r="AG92" s="325">
        <v>61.818181818181813</v>
      </c>
      <c r="AH92" s="325">
        <v>7.0272322009803619E-4</v>
      </c>
      <c r="AI92" s="314">
        <v>9000</v>
      </c>
      <c r="AJ92" s="314">
        <v>0</v>
      </c>
      <c r="AK92" s="314">
        <v>0</v>
      </c>
      <c r="AL92" s="314">
        <v>0</v>
      </c>
      <c r="AM92" s="314">
        <v>9000</v>
      </c>
      <c r="AN92" s="314">
        <v>1800</v>
      </c>
      <c r="AO92" s="314">
        <v>1800</v>
      </c>
      <c r="AP92" s="314">
        <v>0</v>
      </c>
      <c r="AQ92" s="314">
        <v>7200</v>
      </c>
      <c r="AR92" s="325">
        <v>20</v>
      </c>
      <c r="AS92" s="325">
        <v>1.9034831689402257E-4</v>
      </c>
      <c r="AT92" s="326">
        <v>277.77777777777777</v>
      </c>
      <c r="AU92" s="326">
        <v>5.1237490320401365E-4</v>
      </c>
    </row>
    <row r="93" spans="1:47" s="303" customFormat="1" ht="22.5" customHeight="1">
      <c r="A93" s="304">
        <v>2343040101000</v>
      </c>
      <c r="B93" s="321" t="s">
        <v>235</v>
      </c>
      <c r="C93" s="321" t="s">
        <v>7</v>
      </c>
      <c r="D93" s="321" t="s">
        <v>7</v>
      </c>
      <c r="E93" s="321" t="s">
        <v>5</v>
      </c>
      <c r="F93" s="321" t="s">
        <v>5</v>
      </c>
      <c r="G93" s="321" t="s">
        <v>5</v>
      </c>
      <c r="H93" s="316" t="s">
        <v>715</v>
      </c>
      <c r="I93" s="316" t="s">
        <v>545</v>
      </c>
      <c r="J93" s="316" t="s">
        <v>545</v>
      </c>
      <c r="K93" s="318">
        <v>1000</v>
      </c>
      <c r="L93" s="318">
        <v>49999000</v>
      </c>
      <c r="M93" s="318">
        <v>0</v>
      </c>
      <c r="N93" s="318">
        <v>0</v>
      </c>
      <c r="O93" s="318">
        <v>50000000</v>
      </c>
      <c r="P93" s="318">
        <v>50000000</v>
      </c>
      <c r="Q93" s="318">
        <v>0</v>
      </c>
      <c r="R93" s="318">
        <v>15000000</v>
      </c>
      <c r="S93" s="319">
        <f t="shared" si="3"/>
        <v>35000000</v>
      </c>
      <c r="T93" s="320">
        <f t="shared" si="4"/>
        <v>1</v>
      </c>
      <c r="U93" s="306" t="s">
        <v>716</v>
      </c>
      <c r="V93" s="322"/>
      <c r="W93" s="322"/>
      <c r="X93" s="323"/>
      <c r="Y93" s="323"/>
      <c r="Z93" s="323"/>
      <c r="AA93" s="323"/>
      <c r="AB93" s="323" t="e">
        <f t="shared" si="5"/>
        <v>#DIV/0!</v>
      </c>
      <c r="AC93" s="310"/>
      <c r="AD93" s="314">
        <v>50000000</v>
      </c>
      <c r="AE93" s="314">
        <v>50000000</v>
      </c>
      <c r="AF93" s="314">
        <v>0</v>
      </c>
      <c r="AG93" s="325">
        <v>100</v>
      </c>
      <c r="AH93" s="325">
        <v>5.1670825007208538</v>
      </c>
      <c r="AI93" s="314">
        <v>1000</v>
      </c>
      <c r="AJ93" s="314">
        <v>14999000</v>
      </c>
      <c r="AK93" s="314">
        <v>0</v>
      </c>
      <c r="AL93" s="314">
        <v>0</v>
      </c>
      <c r="AM93" s="314">
        <v>15000000</v>
      </c>
      <c r="AN93" s="314">
        <v>15000000</v>
      </c>
      <c r="AO93" s="314">
        <v>15000000</v>
      </c>
      <c r="AP93" s="314">
        <v>0</v>
      </c>
      <c r="AQ93" s="314">
        <v>0</v>
      </c>
      <c r="AR93" s="325">
        <v>100</v>
      </c>
      <c r="AS93" s="325">
        <v>1.5862359741168546</v>
      </c>
      <c r="AT93" s="326">
        <v>233.33333333333334</v>
      </c>
      <c r="AU93" s="326">
        <v>3.5808465266039993</v>
      </c>
    </row>
    <row r="94" spans="1:47" s="303" customFormat="1" ht="22.5" customHeight="1">
      <c r="A94" s="304">
        <v>2343040101001</v>
      </c>
      <c r="B94" s="310" t="s">
        <v>235</v>
      </c>
      <c r="C94" s="310" t="s">
        <v>7</v>
      </c>
      <c r="D94" s="310" t="s">
        <v>7</v>
      </c>
      <c r="E94" s="310" t="s">
        <v>108</v>
      </c>
      <c r="F94" s="310" t="s">
        <v>28</v>
      </c>
      <c r="G94" s="310" t="s">
        <v>30</v>
      </c>
      <c r="H94" s="306" t="s">
        <v>717</v>
      </c>
      <c r="I94" s="306" t="s">
        <v>545</v>
      </c>
      <c r="J94" s="306" t="s">
        <v>545</v>
      </c>
      <c r="K94" s="313">
        <v>1000</v>
      </c>
      <c r="L94" s="313">
        <v>49999000</v>
      </c>
      <c r="M94" s="313">
        <v>0</v>
      </c>
      <c r="N94" s="313">
        <v>0</v>
      </c>
      <c r="O94" s="313">
        <v>50000000</v>
      </c>
      <c r="P94" s="313">
        <v>50000000</v>
      </c>
      <c r="Q94" s="313">
        <v>0</v>
      </c>
      <c r="R94" s="313">
        <v>15000000</v>
      </c>
      <c r="S94" s="308">
        <f t="shared" si="3"/>
        <v>35000000</v>
      </c>
      <c r="T94" s="309">
        <f t="shared" si="4"/>
        <v>1</v>
      </c>
      <c r="U94" s="306" t="s">
        <v>717</v>
      </c>
      <c r="V94" s="306" t="s">
        <v>718</v>
      </c>
      <c r="W94" s="306" t="s">
        <v>736</v>
      </c>
      <c r="X94" s="310" t="s">
        <v>734</v>
      </c>
      <c r="Y94" s="310" t="s">
        <v>734</v>
      </c>
      <c r="Z94" s="310" t="s">
        <v>734</v>
      </c>
      <c r="AA94" s="310" t="s">
        <v>734</v>
      </c>
      <c r="AB94" s="310" t="e">
        <f t="shared" si="5"/>
        <v>#VALUE!</v>
      </c>
      <c r="AC94" s="310"/>
      <c r="AD94" s="314">
        <v>50000000</v>
      </c>
      <c r="AE94" s="314">
        <v>50000000</v>
      </c>
      <c r="AF94" s="314">
        <v>0</v>
      </c>
      <c r="AG94" s="325">
        <v>100</v>
      </c>
      <c r="AH94" s="325">
        <v>5.1670825007208538</v>
      </c>
      <c r="AI94" s="314">
        <v>1000</v>
      </c>
      <c r="AJ94" s="314">
        <v>14999000</v>
      </c>
      <c r="AK94" s="314">
        <v>0</v>
      </c>
      <c r="AL94" s="314">
        <v>0</v>
      </c>
      <c r="AM94" s="314">
        <v>15000000</v>
      </c>
      <c r="AN94" s="314">
        <v>15000000</v>
      </c>
      <c r="AO94" s="314">
        <v>15000000</v>
      </c>
      <c r="AP94" s="314">
        <v>0</v>
      </c>
      <c r="AQ94" s="314">
        <v>0</v>
      </c>
      <c r="AR94" s="325">
        <v>100</v>
      </c>
      <c r="AS94" s="325">
        <v>1.5862359741168546</v>
      </c>
      <c r="AT94" s="326">
        <v>233.33333333333334</v>
      </c>
      <c r="AU94" s="326">
        <v>3.5808465266039993</v>
      </c>
    </row>
    <row r="95" spans="1:47" ht="22.5" customHeight="1">
      <c r="A95" s="356">
        <v>2343050101000</v>
      </c>
      <c r="B95" s="321" t="s">
        <v>67</v>
      </c>
      <c r="C95" s="321" t="s">
        <v>7</v>
      </c>
      <c r="D95" s="321" t="s">
        <v>7</v>
      </c>
      <c r="E95" s="321" t="s">
        <v>5</v>
      </c>
      <c r="F95" s="321" t="s">
        <v>5</v>
      </c>
      <c r="G95" s="321" t="s">
        <v>5</v>
      </c>
      <c r="H95" s="316" t="s">
        <v>737</v>
      </c>
      <c r="I95" s="316" t="s">
        <v>545</v>
      </c>
      <c r="J95" s="316" t="s">
        <v>545</v>
      </c>
      <c r="K95" s="318">
        <v>1000</v>
      </c>
      <c r="L95" s="318">
        <v>0</v>
      </c>
      <c r="M95" s="318">
        <v>0</v>
      </c>
      <c r="N95" s="318">
        <v>0</v>
      </c>
      <c r="O95" s="318">
        <v>1000</v>
      </c>
      <c r="P95" s="318">
        <v>0</v>
      </c>
      <c r="Q95" s="318">
        <v>1000</v>
      </c>
      <c r="R95" s="318">
        <v>0</v>
      </c>
      <c r="S95" s="319">
        <f t="shared" si="3"/>
        <v>0</v>
      </c>
      <c r="T95" s="320">
        <f t="shared" si="4"/>
        <v>0</v>
      </c>
      <c r="U95" s="357" t="s">
        <v>738</v>
      </c>
      <c r="V95" s="322"/>
      <c r="W95" s="322"/>
      <c r="X95" s="323"/>
      <c r="Y95" s="323"/>
      <c r="Z95" s="323"/>
      <c r="AA95" s="323"/>
      <c r="AB95" s="323" t="e">
        <f t="shared" si="5"/>
        <v>#DIV/0!</v>
      </c>
      <c r="AC95" s="358"/>
      <c r="AD95" s="359"/>
      <c r="AE95" s="359"/>
      <c r="AF95" s="359"/>
      <c r="AG95" s="359"/>
      <c r="AH95" s="359"/>
      <c r="AI95" s="359"/>
      <c r="AJ95" s="359"/>
      <c r="AK95" s="359"/>
      <c r="AL95" s="359"/>
      <c r="AM95" s="359"/>
      <c r="AN95" s="359"/>
      <c r="AO95" s="359"/>
      <c r="AP95" s="359"/>
      <c r="AQ95" s="359"/>
      <c r="AR95" s="359"/>
      <c r="AS95" s="359"/>
      <c r="AT95" s="360"/>
      <c r="AU95" s="360"/>
    </row>
    <row r="96" spans="1:47" s="303" customFormat="1" ht="22.5" customHeight="1">
      <c r="A96" s="304">
        <v>2343060101000</v>
      </c>
      <c r="B96" s="321" t="s">
        <v>253</v>
      </c>
      <c r="C96" s="321" t="s">
        <v>7</v>
      </c>
      <c r="D96" s="321" t="s">
        <v>7</v>
      </c>
      <c r="E96" s="321" t="s">
        <v>5</v>
      </c>
      <c r="F96" s="321" t="s">
        <v>5</v>
      </c>
      <c r="G96" s="321" t="s">
        <v>5</v>
      </c>
      <c r="H96" s="316" t="s">
        <v>720</v>
      </c>
      <c r="I96" s="316" t="s">
        <v>545</v>
      </c>
      <c r="J96" s="316" t="s">
        <v>545</v>
      </c>
      <c r="K96" s="318">
        <v>1000000</v>
      </c>
      <c r="L96" s="318">
        <v>370000</v>
      </c>
      <c r="M96" s="318">
        <v>0</v>
      </c>
      <c r="N96" s="318">
        <v>0</v>
      </c>
      <c r="O96" s="318">
        <v>1370000</v>
      </c>
      <c r="P96" s="318">
        <v>1324240</v>
      </c>
      <c r="Q96" s="318">
        <v>45760</v>
      </c>
      <c r="R96" s="318">
        <v>378240</v>
      </c>
      <c r="S96" s="319">
        <f t="shared" si="3"/>
        <v>946000</v>
      </c>
      <c r="T96" s="320">
        <f t="shared" si="4"/>
        <v>0.96659854014598545</v>
      </c>
      <c r="U96" s="306" t="s">
        <v>721</v>
      </c>
      <c r="V96" s="322"/>
      <c r="W96" s="322"/>
      <c r="X96" s="323"/>
      <c r="Y96" s="323"/>
      <c r="Z96" s="323"/>
      <c r="AA96" s="323"/>
      <c r="AB96" s="323" t="e">
        <f t="shared" si="5"/>
        <v>#DIV/0!</v>
      </c>
      <c r="AC96" s="310"/>
      <c r="AD96" s="314">
        <v>1324240</v>
      </c>
      <c r="AE96" s="314">
        <v>1324240</v>
      </c>
      <c r="AF96" s="314">
        <v>0</v>
      </c>
      <c r="AG96" s="325">
        <v>96.659854014598551</v>
      </c>
      <c r="AH96" s="325">
        <v>0.13684914661509168</v>
      </c>
      <c r="AI96" s="314">
        <v>1000000</v>
      </c>
      <c r="AJ96" s="314">
        <v>0</v>
      </c>
      <c r="AK96" s="314">
        <v>0</v>
      </c>
      <c r="AL96" s="314">
        <v>0</v>
      </c>
      <c r="AM96" s="314">
        <v>1000000</v>
      </c>
      <c r="AN96" s="314">
        <v>378240</v>
      </c>
      <c r="AO96" s="314">
        <v>378240</v>
      </c>
      <c r="AP96" s="314">
        <v>0</v>
      </c>
      <c r="AQ96" s="314">
        <v>621760</v>
      </c>
      <c r="AR96" s="325">
        <v>37.824000000000005</v>
      </c>
      <c r="AS96" s="325">
        <v>3.9998526323330605E-2</v>
      </c>
      <c r="AT96" s="326">
        <v>250.10575296108294</v>
      </c>
      <c r="AU96" s="326">
        <v>9.6850620291761072E-2</v>
      </c>
    </row>
    <row r="97" spans="1:47" s="303" customFormat="1" ht="22.5" customHeight="1">
      <c r="A97" s="304">
        <v>2343060101001</v>
      </c>
      <c r="B97" s="310" t="s">
        <v>253</v>
      </c>
      <c r="C97" s="310" t="s">
        <v>7</v>
      </c>
      <c r="D97" s="310" t="s">
        <v>7</v>
      </c>
      <c r="E97" s="310" t="s">
        <v>719</v>
      </c>
      <c r="F97" s="310" t="s">
        <v>135</v>
      </c>
      <c r="G97" s="310" t="s">
        <v>137</v>
      </c>
      <c r="H97" s="306" t="s">
        <v>722</v>
      </c>
      <c r="I97" s="306" t="s">
        <v>545</v>
      </c>
      <c r="J97" s="306" t="s">
        <v>545</v>
      </c>
      <c r="K97" s="313">
        <v>1000000</v>
      </c>
      <c r="L97" s="313">
        <v>370000</v>
      </c>
      <c r="M97" s="313">
        <v>0</v>
      </c>
      <c r="N97" s="313">
        <v>0</v>
      </c>
      <c r="O97" s="313">
        <v>1370000</v>
      </c>
      <c r="P97" s="313">
        <v>1324240</v>
      </c>
      <c r="Q97" s="313">
        <v>45760</v>
      </c>
      <c r="R97" s="313">
        <v>378240</v>
      </c>
      <c r="S97" s="308">
        <f t="shared" si="3"/>
        <v>946000</v>
      </c>
      <c r="T97" s="309">
        <f t="shared" si="4"/>
        <v>0.96659854014598545</v>
      </c>
      <c r="U97" s="306" t="s">
        <v>722</v>
      </c>
      <c r="V97" s="306" t="s">
        <v>567</v>
      </c>
      <c r="W97" s="306" t="s">
        <v>723</v>
      </c>
      <c r="X97" s="310" t="s">
        <v>734</v>
      </c>
      <c r="Y97" s="310" t="s">
        <v>734</v>
      </c>
      <c r="Z97" s="310" t="s">
        <v>734</v>
      </c>
      <c r="AA97" s="310" t="s">
        <v>734</v>
      </c>
      <c r="AB97" s="310" t="e">
        <f t="shared" si="5"/>
        <v>#VALUE!</v>
      </c>
      <c r="AC97" s="310"/>
      <c r="AD97" s="314">
        <v>1324240</v>
      </c>
      <c r="AE97" s="314">
        <v>1324240</v>
      </c>
      <c r="AF97" s="314">
        <v>0</v>
      </c>
      <c r="AG97" s="325">
        <v>96.659854014598551</v>
      </c>
      <c r="AH97" s="325">
        <v>0.13684914661509168</v>
      </c>
      <c r="AI97" s="314">
        <v>1000000</v>
      </c>
      <c r="AJ97" s="314">
        <v>0</v>
      </c>
      <c r="AK97" s="314">
        <v>0</v>
      </c>
      <c r="AL97" s="314">
        <v>0</v>
      </c>
      <c r="AM97" s="314">
        <v>1000000</v>
      </c>
      <c r="AN97" s="314">
        <v>378240</v>
      </c>
      <c r="AO97" s="314">
        <v>378240</v>
      </c>
      <c r="AP97" s="314">
        <v>0</v>
      </c>
      <c r="AQ97" s="314">
        <v>621760</v>
      </c>
      <c r="AR97" s="325">
        <v>37.824000000000005</v>
      </c>
      <c r="AS97" s="325">
        <v>3.9998526323330605E-2</v>
      </c>
      <c r="AT97" s="326">
        <v>250.10575296108294</v>
      </c>
      <c r="AU97" s="326">
        <v>9.6850620291761072E-2</v>
      </c>
    </row>
    <row r="98" spans="1:47" ht="22.5" customHeight="1">
      <c r="A98" s="356">
        <v>2343060102000</v>
      </c>
      <c r="B98" s="321" t="s">
        <v>253</v>
      </c>
      <c r="C98" s="321" t="s">
        <v>7</v>
      </c>
      <c r="D98" s="321" t="s">
        <v>4</v>
      </c>
      <c r="E98" s="321" t="s">
        <v>5</v>
      </c>
      <c r="F98" s="321" t="s">
        <v>5</v>
      </c>
      <c r="G98" s="321" t="s">
        <v>5</v>
      </c>
      <c r="H98" s="316" t="s">
        <v>739</v>
      </c>
      <c r="I98" s="316" t="s">
        <v>545</v>
      </c>
      <c r="J98" s="316" t="s">
        <v>545</v>
      </c>
      <c r="K98" s="318">
        <v>1000</v>
      </c>
      <c r="L98" s="318">
        <v>0</v>
      </c>
      <c r="M98" s="318">
        <v>0</v>
      </c>
      <c r="N98" s="318">
        <v>0</v>
      </c>
      <c r="O98" s="318">
        <v>1000</v>
      </c>
      <c r="P98" s="318">
        <v>0</v>
      </c>
      <c r="Q98" s="318">
        <v>1000</v>
      </c>
      <c r="R98" s="318">
        <v>0</v>
      </c>
      <c r="S98" s="319">
        <f t="shared" si="3"/>
        <v>0</v>
      </c>
      <c r="T98" s="320">
        <f t="shared" si="4"/>
        <v>0</v>
      </c>
      <c r="U98" s="357" t="s">
        <v>740</v>
      </c>
      <c r="V98" s="322"/>
      <c r="W98" s="322"/>
      <c r="X98" s="323"/>
      <c r="Y98" s="323"/>
      <c r="Z98" s="323"/>
      <c r="AA98" s="323"/>
      <c r="AB98" s="323" t="e">
        <f t="shared" si="5"/>
        <v>#DIV/0!</v>
      </c>
      <c r="AC98" s="358"/>
      <c r="AD98" s="359"/>
      <c r="AE98" s="359"/>
      <c r="AF98" s="359"/>
      <c r="AG98" s="359"/>
      <c r="AH98" s="359"/>
      <c r="AI98" s="359"/>
      <c r="AJ98" s="359"/>
      <c r="AK98" s="359"/>
      <c r="AL98" s="359"/>
      <c r="AM98" s="359"/>
      <c r="AN98" s="359"/>
      <c r="AO98" s="359"/>
      <c r="AP98" s="359"/>
      <c r="AQ98" s="359"/>
      <c r="AR98" s="359"/>
      <c r="AS98" s="359"/>
      <c r="AT98" s="360"/>
      <c r="AU98" s="360"/>
    </row>
    <row r="99" spans="1:47" s="303" customFormat="1" ht="22.5" customHeight="1">
      <c r="A99" s="304">
        <v>2343060103000</v>
      </c>
      <c r="B99" s="321" t="s">
        <v>253</v>
      </c>
      <c r="C99" s="321" t="s">
        <v>7</v>
      </c>
      <c r="D99" s="321" t="s">
        <v>251</v>
      </c>
      <c r="E99" s="321" t="s">
        <v>5</v>
      </c>
      <c r="F99" s="321" t="s">
        <v>5</v>
      </c>
      <c r="G99" s="321" t="s">
        <v>5</v>
      </c>
      <c r="H99" s="316" t="s">
        <v>724</v>
      </c>
      <c r="I99" s="316" t="s">
        <v>545</v>
      </c>
      <c r="J99" s="316" t="s">
        <v>545</v>
      </c>
      <c r="K99" s="318">
        <v>1000</v>
      </c>
      <c r="L99" s="318">
        <v>8527000</v>
      </c>
      <c r="M99" s="318">
        <v>0</v>
      </c>
      <c r="N99" s="318">
        <v>0</v>
      </c>
      <c r="O99" s="318">
        <v>8528000</v>
      </c>
      <c r="P99" s="318">
        <v>8527697</v>
      </c>
      <c r="Q99" s="318">
        <v>303</v>
      </c>
      <c r="R99" s="318">
        <v>17273507</v>
      </c>
      <c r="S99" s="319">
        <f t="shared" si="3"/>
        <v>-8745810</v>
      </c>
      <c r="T99" s="320">
        <f t="shared" si="4"/>
        <v>0.99996446998123822</v>
      </c>
      <c r="U99" s="306" t="s">
        <v>725</v>
      </c>
      <c r="V99" s="322"/>
      <c r="W99" s="322"/>
      <c r="X99" s="323"/>
      <c r="Y99" s="323"/>
      <c r="Z99" s="323"/>
      <c r="AA99" s="323"/>
      <c r="AB99" s="323" t="e">
        <f t="shared" si="5"/>
        <v>#DIV/0!</v>
      </c>
      <c r="AC99" s="310"/>
      <c r="AD99" s="314">
        <v>8527697</v>
      </c>
      <c r="AE99" s="314">
        <v>8527697</v>
      </c>
      <c r="AF99" s="314">
        <v>0</v>
      </c>
      <c r="AG99" s="325">
        <v>99.996446998123815</v>
      </c>
      <c r="AH99" s="325">
        <v>0.88126627880299457</v>
      </c>
      <c r="AI99" s="314">
        <v>1000</v>
      </c>
      <c r="AJ99" s="314">
        <v>17273000</v>
      </c>
      <c r="AK99" s="314">
        <v>0</v>
      </c>
      <c r="AL99" s="314">
        <v>0</v>
      </c>
      <c r="AM99" s="314">
        <v>17274000</v>
      </c>
      <c r="AN99" s="314">
        <v>17273507</v>
      </c>
      <c r="AO99" s="314">
        <v>17273507</v>
      </c>
      <c r="AP99" s="314">
        <v>0</v>
      </c>
      <c r="AQ99" s="314">
        <v>493</v>
      </c>
      <c r="AR99" s="325">
        <v>99.997145999768435</v>
      </c>
      <c r="AS99" s="325">
        <v>1.8266572135039536</v>
      </c>
      <c r="AT99" s="326">
        <v>-50.631351236318132</v>
      </c>
      <c r="AU99" s="326">
        <v>-0.94539093470095903</v>
      </c>
    </row>
    <row r="100" spans="1:47" s="303" customFormat="1" ht="22.5" customHeight="1">
      <c r="A100" s="304">
        <v>2343060103001</v>
      </c>
      <c r="B100" s="310" t="s">
        <v>253</v>
      </c>
      <c r="C100" s="310" t="s">
        <v>7</v>
      </c>
      <c r="D100" s="310" t="s">
        <v>251</v>
      </c>
      <c r="E100" s="310" t="s">
        <v>719</v>
      </c>
      <c r="F100" s="310" t="s">
        <v>127</v>
      </c>
      <c r="G100" s="310" t="s">
        <v>129</v>
      </c>
      <c r="H100" s="306" t="s">
        <v>726</v>
      </c>
      <c r="I100" s="306" t="s">
        <v>545</v>
      </c>
      <c r="J100" s="306" t="s">
        <v>545</v>
      </c>
      <c r="K100" s="313">
        <v>1000</v>
      </c>
      <c r="L100" s="313">
        <v>8527000</v>
      </c>
      <c r="M100" s="313">
        <v>0</v>
      </c>
      <c r="N100" s="313">
        <v>0</v>
      </c>
      <c r="O100" s="313">
        <v>8528000</v>
      </c>
      <c r="P100" s="313">
        <v>8527697</v>
      </c>
      <c r="Q100" s="313">
        <v>303</v>
      </c>
      <c r="R100" s="313">
        <v>17273507</v>
      </c>
      <c r="S100" s="308">
        <f t="shared" si="3"/>
        <v>-8745810</v>
      </c>
      <c r="T100" s="309">
        <f t="shared" si="4"/>
        <v>0.99996446998123822</v>
      </c>
      <c r="U100" s="306" t="s">
        <v>726</v>
      </c>
      <c r="V100" s="306" t="s">
        <v>567</v>
      </c>
      <c r="W100" s="306" t="s">
        <v>727</v>
      </c>
      <c r="X100" s="310" t="s">
        <v>734</v>
      </c>
      <c r="Y100" s="310" t="s">
        <v>734</v>
      </c>
      <c r="Z100" s="310" t="s">
        <v>734</v>
      </c>
      <c r="AA100" s="310" t="s">
        <v>734</v>
      </c>
      <c r="AB100" s="310" t="e">
        <f t="shared" si="5"/>
        <v>#VALUE!</v>
      </c>
      <c r="AC100" s="310"/>
      <c r="AD100" s="314">
        <v>8527697</v>
      </c>
      <c r="AE100" s="314">
        <v>8527697</v>
      </c>
      <c r="AF100" s="314">
        <v>0</v>
      </c>
      <c r="AG100" s="325">
        <v>99.996446998123815</v>
      </c>
      <c r="AH100" s="325">
        <v>0.88126627880299457</v>
      </c>
      <c r="AI100" s="314">
        <v>1000</v>
      </c>
      <c r="AJ100" s="314">
        <v>17273000</v>
      </c>
      <c r="AK100" s="314">
        <v>0</v>
      </c>
      <c r="AL100" s="314">
        <v>0</v>
      </c>
      <c r="AM100" s="314">
        <v>17274000</v>
      </c>
      <c r="AN100" s="314">
        <v>17273507</v>
      </c>
      <c r="AO100" s="314">
        <v>17273507</v>
      </c>
      <c r="AP100" s="314">
        <v>0</v>
      </c>
      <c r="AQ100" s="314">
        <v>493</v>
      </c>
      <c r="AR100" s="325">
        <v>99.997145999768435</v>
      </c>
      <c r="AS100" s="325">
        <v>1.8266572135039536</v>
      </c>
      <c r="AT100" s="326">
        <v>-50.631351236318132</v>
      </c>
      <c r="AU100" s="326">
        <v>-0.94539093470095903</v>
      </c>
    </row>
    <row r="101" spans="1:47" s="303" customFormat="1" ht="22.5" customHeight="1">
      <c r="A101" s="304">
        <v>2343060201000</v>
      </c>
      <c r="B101" s="321" t="s">
        <v>253</v>
      </c>
      <c r="C101" s="321" t="s">
        <v>4</v>
      </c>
      <c r="D101" s="321" t="s">
        <v>7</v>
      </c>
      <c r="E101" s="321" t="s">
        <v>5</v>
      </c>
      <c r="F101" s="321" t="s">
        <v>5</v>
      </c>
      <c r="G101" s="321" t="s">
        <v>5</v>
      </c>
      <c r="H101" s="316" t="s">
        <v>728</v>
      </c>
      <c r="I101" s="316" t="s">
        <v>545</v>
      </c>
      <c r="J101" s="316" t="s">
        <v>545</v>
      </c>
      <c r="K101" s="318">
        <v>1000</v>
      </c>
      <c r="L101" s="318">
        <v>4535000</v>
      </c>
      <c r="M101" s="318">
        <v>0</v>
      </c>
      <c r="N101" s="318">
        <v>0</v>
      </c>
      <c r="O101" s="318">
        <v>4536000</v>
      </c>
      <c r="P101" s="318">
        <v>4535660</v>
      </c>
      <c r="Q101" s="318">
        <v>340</v>
      </c>
      <c r="R101" s="318">
        <v>4808127</v>
      </c>
      <c r="S101" s="319">
        <f t="shared" si="3"/>
        <v>-272467</v>
      </c>
      <c r="T101" s="320">
        <f t="shared" si="4"/>
        <v>0.99992504409171079</v>
      </c>
      <c r="U101" s="306" t="s">
        <v>729</v>
      </c>
      <c r="V101" s="322"/>
      <c r="W101" s="322"/>
      <c r="X101" s="323"/>
      <c r="Y101" s="323"/>
      <c r="Z101" s="323"/>
      <c r="AA101" s="323"/>
      <c r="AB101" s="323" t="e">
        <f t="shared" si="5"/>
        <v>#DIV/0!</v>
      </c>
      <c r="AC101" s="310"/>
      <c r="AD101" s="314">
        <v>4535660</v>
      </c>
      <c r="AE101" s="314">
        <v>4535660</v>
      </c>
      <c r="AF101" s="314">
        <v>0</v>
      </c>
      <c r="AG101" s="325">
        <v>99.992504409171076</v>
      </c>
      <c r="AH101" s="325">
        <v>0.46872258830439101</v>
      </c>
      <c r="AI101" s="314">
        <v>1000</v>
      </c>
      <c r="AJ101" s="314">
        <v>4809000</v>
      </c>
      <c r="AK101" s="314">
        <v>0</v>
      </c>
      <c r="AL101" s="314">
        <v>0</v>
      </c>
      <c r="AM101" s="314">
        <v>4810000</v>
      </c>
      <c r="AN101" s="314">
        <v>4808127</v>
      </c>
      <c r="AO101" s="314">
        <v>4808127</v>
      </c>
      <c r="AP101" s="314">
        <v>0</v>
      </c>
      <c r="AQ101" s="314">
        <v>1873</v>
      </c>
      <c r="AR101" s="325">
        <v>99.961060291060292</v>
      </c>
      <c r="AS101" s="325">
        <v>0.50845493436817002</v>
      </c>
      <c r="AT101" s="326">
        <v>-5.6668012304999431</v>
      </c>
      <c r="AU101" s="326">
        <v>-3.9732346063779012E-2</v>
      </c>
    </row>
    <row r="102" spans="1:47" s="303" customFormat="1" ht="22.5" customHeight="1">
      <c r="A102" s="304">
        <v>2343060201001</v>
      </c>
      <c r="B102" s="310" t="s">
        <v>253</v>
      </c>
      <c r="C102" s="310" t="s">
        <v>4</v>
      </c>
      <c r="D102" s="310" t="s">
        <v>7</v>
      </c>
      <c r="E102" s="310" t="s">
        <v>730</v>
      </c>
      <c r="F102" s="310" t="s">
        <v>21</v>
      </c>
      <c r="G102" s="310" t="s">
        <v>23</v>
      </c>
      <c r="H102" s="306" t="s">
        <v>731</v>
      </c>
      <c r="I102" s="306" t="s">
        <v>545</v>
      </c>
      <c r="J102" s="306" t="s">
        <v>545</v>
      </c>
      <c r="K102" s="313">
        <v>1000</v>
      </c>
      <c r="L102" s="313">
        <v>4535000</v>
      </c>
      <c r="M102" s="313">
        <v>0</v>
      </c>
      <c r="N102" s="313">
        <v>0</v>
      </c>
      <c r="O102" s="313">
        <v>4536000</v>
      </c>
      <c r="P102" s="313">
        <v>4535660</v>
      </c>
      <c r="Q102" s="313">
        <v>340</v>
      </c>
      <c r="R102" s="313">
        <v>4808127</v>
      </c>
      <c r="S102" s="308">
        <f t="shared" si="3"/>
        <v>-272467</v>
      </c>
      <c r="T102" s="309">
        <f t="shared" si="4"/>
        <v>0.99992504409171079</v>
      </c>
      <c r="U102" s="306" t="s">
        <v>731</v>
      </c>
      <c r="V102" s="306" t="s">
        <v>567</v>
      </c>
      <c r="W102" s="306" t="s">
        <v>639</v>
      </c>
      <c r="X102" s="310" t="s">
        <v>734</v>
      </c>
      <c r="Y102" s="310" t="s">
        <v>734</v>
      </c>
      <c r="Z102" s="310" t="s">
        <v>734</v>
      </c>
      <c r="AA102" s="310" t="s">
        <v>734</v>
      </c>
      <c r="AB102" s="310" t="e">
        <f t="shared" si="5"/>
        <v>#VALUE!</v>
      </c>
      <c r="AC102" s="310"/>
      <c r="AD102" s="314">
        <v>4535660</v>
      </c>
      <c r="AE102" s="314">
        <v>4535660</v>
      </c>
      <c r="AF102" s="314">
        <v>0</v>
      </c>
      <c r="AG102" s="325">
        <v>99.992504409171076</v>
      </c>
      <c r="AH102" s="325">
        <v>0.46872258830439101</v>
      </c>
      <c r="AI102" s="314">
        <v>1000</v>
      </c>
      <c r="AJ102" s="314">
        <v>4809000</v>
      </c>
      <c r="AK102" s="314">
        <v>0</v>
      </c>
      <c r="AL102" s="314">
        <v>0</v>
      </c>
      <c r="AM102" s="314">
        <v>4810000</v>
      </c>
      <c r="AN102" s="314">
        <v>4808127</v>
      </c>
      <c r="AO102" s="314">
        <v>4808127</v>
      </c>
      <c r="AP102" s="314">
        <v>0</v>
      </c>
      <c r="AQ102" s="314">
        <v>1873</v>
      </c>
      <c r="AR102" s="325">
        <v>99.961060291060292</v>
      </c>
      <c r="AS102" s="325">
        <v>0.50845493436817002</v>
      </c>
      <c r="AT102" s="326">
        <v>-5.6668012304999431</v>
      </c>
      <c r="AU102" s="326">
        <v>-3.9732346063779012E-2</v>
      </c>
    </row>
    <row r="103" spans="1:47" ht="22.5" customHeight="1">
      <c r="A103" s="356">
        <v>2343070101000</v>
      </c>
      <c r="B103" s="321" t="s">
        <v>117</v>
      </c>
      <c r="C103" s="321" t="s">
        <v>7</v>
      </c>
      <c r="D103" s="321" t="s">
        <v>7</v>
      </c>
      <c r="E103" s="321" t="s">
        <v>5</v>
      </c>
      <c r="F103" s="321" t="s">
        <v>5</v>
      </c>
      <c r="G103" s="321" t="s">
        <v>5</v>
      </c>
      <c r="H103" s="316" t="s">
        <v>741</v>
      </c>
      <c r="I103" s="316" t="s">
        <v>545</v>
      </c>
      <c r="J103" s="316" t="s">
        <v>545</v>
      </c>
      <c r="K103" s="318">
        <v>38058000</v>
      </c>
      <c r="L103" s="318">
        <v>-4393000</v>
      </c>
      <c r="M103" s="318">
        <v>0</v>
      </c>
      <c r="N103" s="318">
        <v>0</v>
      </c>
      <c r="O103" s="318">
        <v>33665000</v>
      </c>
      <c r="P103" s="318">
        <v>0</v>
      </c>
      <c r="Q103" s="318">
        <v>33665000</v>
      </c>
      <c r="R103" s="318">
        <v>0</v>
      </c>
      <c r="S103" s="319">
        <f t="shared" si="3"/>
        <v>0</v>
      </c>
      <c r="T103" s="320">
        <f t="shared" si="4"/>
        <v>0</v>
      </c>
      <c r="U103" s="357" t="s">
        <v>741</v>
      </c>
      <c r="V103" s="322"/>
      <c r="W103" s="322"/>
      <c r="X103" s="323"/>
      <c r="Y103" s="323"/>
      <c r="Z103" s="323"/>
      <c r="AA103" s="323"/>
      <c r="AB103" s="323" t="e">
        <f t="shared" si="5"/>
        <v>#DIV/0!</v>
      </c>
      <c r="AC103" s="358"/>
      <c r="AD103" s="359"/>
      <c r="AE103" s="359"/>
      <c r="AF103" s="359"/>
      <c r="AG103" s="359"/>
      <c r="AH103" s="359"/>
      <c r="AI103" s="359"/>
      <c r="AJ103" s="359"/>
      <c r="AK103" s="359"/>
      <c r="AL103" s="359"/>
      <c r="AM103" s="359"/>
      <c r="AN103" s="359"/>
      <c r="AO103" s="359"/>
      <c r="AP103" s="359"/>
      <c r="AQ103" s="359"/>
      <c r="AR103" s="359"/>
      <c r="AS103" s="359"/>
      <c r="AT103" s="360"/>
      <c r="AU103" s="360"/>
    </row>
  </sheetData>
  <autoFilter ref="A1:AU103"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介護保険事業特別会計2023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33" t="s">
        <v>437</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1"/>
      <c r="AL1" s="1"/>
      <c r="AM1" s="1"/>
      <c r="AN1" s="1"/>
      <c r="AO1" s="1"/>
      <c r="AP1" s="1"/>
      <c r="AQ1" s="1"/>
    </row>
    <row r="2" spans="1:43" ht="14.25">
      <c r="A2" s="2" t="s">
        <v>438</v>
      </c>
      <c r="D2" s="32"/>
      <c r="E2" s="32"/>
      <c r="F2" s="32"/>
      <c r="G2" s="32"/>
      <c r="H2" s="32"/>
      <c r="I2" s="32"/>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5"/>
      <c r="AI2" s="335"/>
      <c r="AJ2" s="335"/>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53" t="s">
        <v>437</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137"/>
      <c r="AM1" s="137"/>
      <c r="AN1" s="137"/>
      <c r="AO1" s="137"/>
      <c r="AP1" s="137"/>
      <c r="AQ1" s="137"/>
      <c r="AR1" s="137"/>
      <c r="AT1" s="355" t="s">
        <v>421</v>
      </c>
      <c r="AU1" s="355"/>
      <c r="AV1" s="355"/>
      <c r="AW1" s="355"/>
      <c r="AX1" s="355"/>
      <c r="AY1" s="355"/>
    </row>
    <row r="2" spans="1:51" ht="15" customHeight="1" thickBot="1">
      <c r="A2" s="6" t="s">
        <v>438</v>
      </c>
      <c r="B2" s="39"/>
      <c r="C2" s="39"/>
      <c r="D2" s="33"/>
      <c r="E2" s="33"/>
      <c r="F2" s="33"/>
      <c r="G2" s="33"/>
      <c r="H2" s="33"/>
      <c r="I2" s="33"/>
      <c r="J2" s="33"/>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46"/>
      <c r="AJ2" s="346"/>
      <c r="AK2" s="346"/>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51"/>
      <c r="AM4" s="351"/>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52"/>
      <c r="AM5" s="352"/>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52"/>
      <c r="AM6" s="352"/>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41" t="s">
        <v>304</v>
      </c>
      <c r="AM34" s="341" t="s">
        <v>305</v>
      </c>
      <c r="AN34" s="341" t="s">
        <v>306</v>
      </c>
      <c r="AO34" s="341"/>
      <c r="AP34" s="341"/>
      <c r="AQ34" s="341"/>
      <c r="AR34" s="341"/>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42"/>
      <c r="AM35" s="342"/>
      <c r="AN35" s="342"/>
      <c r="AO35" s="342"/>
      <c r="AP35" s="342"/>
      <c r="AQ35" s="342"/>
      <c r="AR35" s="342"/>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42"/>
      <c r="AM36" s="342"/>
      <c r="AN36" s="342"/>
      <c r="AO36" s="342"/>
      <c r="AP36" s="342"/>
      <c r="AQ36" s="342"/>
      <c r="AR36" s="342"/>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41" t="s">
        <v>307</v>
      </c>
      <c r="AM38" s="341" t="s">
        <v>308</v>
      </c>
      <c r="AN38" s="341" t="s">
        <v>381</v>
      </c>
      <c r="AO38" s="341"/>
      <c r="AP38" s="341"/>
      <c r="AQ38" s="341"/>
      <c r="AR38" s="341"/>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42"/>
      <c r="AM39" s="342"/>
      <c r="AN39" s="342"/>
      <c r="AO39" s="342"/>
      <c r="AP39" s="342"/>
      <c r="AQ39" s="342"/>
      <c r="AR39" s="342"/>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41" t="s">
        <v>309</v>
      </c>
      <c r="AM40" s="341" t="s">
        <v>310</v>
      </c>
      <c r="AN40" s="341" t="s">
        <v>311</v>
      </c>
      <c r="AO40" s="341"/>
      <c r="AP40" s="341"/>
      <c r="AQ40" s="341"/>
      <c r="AR40" s="341"/>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42"/>
      <c r="AM41" s="342"/>
      <c r="AN41" s="342"/>
      <c r="AO41" s="342"/>
      <c r="AP41" s="342"/>
      <c r="AQ41" s="342"/>
      <c r="AR41" s="342"/>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41" t="s">
        <v>339</v>
      </c>
      <c r="AM42" s="341" t="s">
        <v>312</v>
      </c>
      <c r="AN42" s="341" t="s">
        <v>313</v>
      </c>
      <c r="AO42" s="341"/>
      <c r="AP42" s="341"/>
      <c r="AQ42" s="341"/>
      <c r="AR42" s="341"/>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42"/>
      <c r="AM43" s="342"/>
      <c r="AN43" s="342"/>
      <c r="AO43" s="342"/>
      <c r="AP43" s="342"/>
      <c r="AQ43" s="342"/>
      <c r="AR43" s="342"/>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42"/>
      <c r="AM44" s="342"/>
      <c r="AN44" s="342"/>
      <c r="AO44" s="342"/>
      <c r="AP44" s="342"/>
      <c r="AQ44" s="342"/>
      <c r="AR44" s="342"/>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39"/>
      <c r="AM45" s="340"/>
      <c r="AN45" s="340"/>
      <c r="AO45" s="340"/>
      <c r="AP45" s="340"/>
      <c r="AQ45" s="340"/>
      <c r="AR45" s="340"/>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39"/>
      <c r="AM46" s="340"/>
      <c r="AN46" s="340"/>
      <c r="AO46" s="340"/>
      <c r="AP46" s="340"/>
      <c r="AQ46" s="340"/>
      <c r="AR46" s="340"/>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41" t="s">
        <v>319</v>
      </c>
      <c r="AM50" s="341" t="s">
        <v>315</v>
      </c>
      <c r="AN50" s="341" t="s">
        <v>320</v>
      </c>
      <c r="AO50" s="341"/>
      <c r="AP50" s="341"/>
      <c r="AQ50" s="341"/>
      <c r="AR50" s="341"/>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42"/>
      <c r="AM51" s="342"/>
      <c r="AN51" s="342"/>
      <c r="AO51" s="342"/>
      <c r="AP51" s="342"/>
      <c r="AQ51" s="342"/>
      <c r="AR51" s="342"/>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42"/>
      <c r="AM52" s="342"/>
      <c r="AN52" s="342"/>
      <c r="AO52" s="342"/>
      <c r="AP52" s="342"/>
      <c r="AQ52" s="342"/>
      <c r="AR52" s="342"/>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41" t="s">
        <v>322</v>
      </c>
      <c r="AM55" s="341" t="s">
        <v>323</v>
      </c>
      <c r="AN55" s="341" t="s">
        <v>383</v>
      </c>
      <c r="AO55" s="341"/>
      <c r="AP55" s="341"/>
      <c r="AQ55" s="341"/>
      <c r="AR55" s="341"/>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42"/>
      <c r="AM56" s="342"/>
      <c r="AN56" s="342"/>
      <c r="AO56" s="342"/>
      <c r="AP56" s="342"/>
      <c r="AQ56" s="342"/>
      <c r="AR56" s="342"/>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42"/>
      <c r="AM57" s="342"/>
      <c r="AN57" s="342"/>
      <c r="AO57" s="342"/>
      <c r="AP57" s="342"/>
      <c r="AQ57" s="342"/>
      <c r="AR57" s="342"/>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41" t="s">
        <v>324</v>
      </c>
      <c r="AM59" s="341" t="s">
        <v>325</v>
      </c>
      <c r="AN59" s="341" t="s">
        <v>384</v>
      </c>
      <c r="AO59" s="341"/>
      <c r="AP59" s="341"/>
      <c r="AQ59" s="341"/>
      <c r="AR59" s="341"/>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42"/>
      <c r="AM60" s="342"/>
      <c r="AN60" s="342"/>
      <c r="AO60" s="342"/>
      <c r="AP60" s="342"/>
      <c r="AQ60" s="342"/>
      <c r="AR60" s="342"/>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41" t="s">
        <v>326</v>
      </c>
      <c r="AM61" s="341" t="s">
        <v>327</v>
      </c>
      <c r="AN61" s="341" t="s">
        <v>385</v>
      </c>
      <c r="AO61" s="341"/>
      <c r="AP61" s="341"/>
      <c r="AQ61" s="341"/>
      <c r="AR61" s="341"/>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42"/>
      <c r="AM62" s="342"/>
      <c r="AN62" s="342"/>
      <c r="AO62" s="342"/>
      <c r="AP62" s="342"/>
      <c r="AQ62" s="342"/>
      <c r="AR62" s="342"/>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41" t="s">
        <v>328</v>
      </c>
      <c r="AM63" s="341" t="s">
        <v>329</v>
      </c>
      <c r="AN63" s="341" t="s">
        <v>386</v>
      </c>
      <c r="AO63" s="341"/>
      <c r="AP63" s="341"/>
      <c r="AQ63" s="341"/>
      <c r="AR63" s="341"/>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42"/>
      <c r="AM64" s="342"/>
      <c r="AN64" s="342"/>
      <c r="AO64" s="342"/>
      <c r="AP64" s="342"/>
      <c r="AQ64" s="342"/>
      <c r="AR64" s="342"/>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42"/>
      <c r="AM65" s="342"/>
      <c r="AN65" s="342"/>
      <c r="AO65" s="342"/>
      <c r="AP65" s="342"/>
      <c r="AQ65" s="342"/>
      <c r="AR65" s="342"/>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41" t="s">
        <v>330</v>
      </c>
      <c r="AM66" s="341" t="s">
        <v>329</v>
      </c>
      <c r="AN66" s="341" t="s">
        <v>387</v>
      </c>
      <c r="AO66" s="341"/>
      <c r="AP66" s="341"/>
      <c r="AQ66" s="341"/>
      <c r="AR66" s="341"/>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42"/>
      <c r="AM67" s="342"/>
      <c r="AN67" s="342"/>
      <c r="AO67" s="342"/>
      <c r="AP67" s="342"/>
      <c r="AQ67" s="342"/>
      <c r="AR67" s="342"/>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42"/>
      <c r="AM68" s="342"/>
      <c r="AN68" s="342"/>
      <c r="AO68" s="342"/>
      <c r="AP68" s="342"/>
      <c r="AQ68" s="342"/>
      <c r="AR68" s="342"/>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41" t="s">
        <v>340</v>
      </c>
      <c r="AM70" s="341" t="s">
        <v>331</v>
      </c>
      <c r="AN70" s="341" t="s">
        <v>388</v>
      </c>
      <c r="AO70" s="341"/>
      <c r="AP70" s="341"/>
      <c r="AQ70" s="341"/>
      <c r="AR70" s="341"/>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42"/>
      <c r="AM71" s="342"/>
      <c r="AN71" s="342"/>
      <c r="AO71" s="342"/>
      <c r="AP71" s="342"/>
      <c r="AQ71" s="342"/>
      <c r="AR71" s="342"/>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42"/>
      <c r="AM72" s="342"/>
      <c r="AN72" s="342"/>
      <c r="AO72" s="342"/>
      <c r="AP72" s="342"/>
      <c r="AQ72" s="342"/>
      <c r="AR72" s="342"/>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41" t="s">
        <v>332</v>
      </c>
      <c r="AM74" s="341" t="s">
        <v>333</v>
      </c>
      <c r="AN74" s="341" t="s">
        <v>389</v>
      </c>
      <c r="AO74" s="341"/>
      <c r="AP74" s="341"/>
      <c r="AQ74" s="341"/>
      <c r="AR74" s="341"/>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42"/>
      <c r="AM75" s="342"/>
      <c r="AN75" s="342"/>
      <c r="AO75" s="342"/>
      <c r="AP75" s="342"/>
      <c r="AQ75" s="342"/>
      <c r="AR75" s="342"/>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42"/>
      <c r="AM76" s="342"/>
      <c r="AN76" s="342"/>
      <c r="AO76" s="342"/>
      <c r="AP76" s="342"/>
      <c r="AQ76" s="342"/>
      <c r="AR76" s="342"/>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39"/>
      <c r="AM78" s="340"/>
      <c r="AN78" s="340"/>
      <c r="AO78" s="340"/>
      <c r="AP78" s="340"/>
      <c r="AQ78" s="340"/>
      <c r="AR78" s="340"/>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39"/>
      <c r="AM79" s="340"/>
      <c r="AN79" s="340"/>
      <c r="AO79" s="340"/>
      <c r="AP79" s="340"/>
      <c r="AQ79" s="340"/>
      <c r="AR79" s="340"/>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41" t="s">
        <v>342</v>
      </c>
      <c r="AM86" s="341" t="s">
        <v>343</v>
      </c>
      <c r="AN86" s="341"/>
      <c r="AO86" s="341"/>
      <c r="AP86" s="341"/>
      <c r="AQ86" s="341"/>
      <c r="AR86" s="341"/>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42"/>
      <c r="AM87" s="342"/>
      <c r="AN87" s="342"/>
      <c r="AO87" s="342"/>
      <c r="AP87" s="342"/>
      <c r="AQ87" s="342"/>
      <c r="AR87" s="342"/>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41" t="s">
        <v>344</v>
      </c>
      <c r="AM88" s="341" t="s">
        <v>401</v>
      </c>
      <c r="AN88" s="341" t="s">
        <v>345</v>
      </c>
      <c r="AO88" s="341" t="s">
        <v>456</v>
      </c>
      <c r="AP88" s="341">
        <v>30000</v>
      </c>
      <c r="AQ88" s="341">
        <v>30000</v>
      </c>
      <c r="AR88" s="341"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42"/>
      <c r="AM89" s="342"/>
      <c r="AN89" s="342"/>
      <c r="AO89" s="342"/>
      <c r="AP89" s="342"/>
      <c r="AQ89" s="342"/>
      <c r="AR89" s="342"/>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41" t="s">
        <v>346</v>
      </c>
      <c r="AM91" s="341" t="s">
        <v>347</v>
      </c>
      <c r="AN91" s="341" t="s">
        <v>348</v>
      </c>
      <c r="AO91" s="341"/>
      <c r="AP91" s="341"/>
      <c r="AQ91" s="341"/>
      <c r="AR91" s="341"/>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42"/>
      <c r="AM92" s="342"/>
      <c r="AN92" s="342"/>
      <c r="AO92" s="342"/>
      <c r="AP92" s="342"/>
      <c r="AQ92" s="342"/>
      <c r="AR92" s="342"/>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41" t="s">
        <v>349</v>
      </c>
      <c r="AM93" s="341" t="s">
        <v>329</v>
      </c>
      <c r="AN93" s="341" t="s">
        <v>391</v>
      </c>
      <c r="AO93" s="341"/>
      <c r="AP93" s="341"/>
      <c r="AQ93" s="341"/>
      <c r="AR93" s="341"/>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42"/>
      <c r="AM94" s="342"/>
      <c r="AN94" s="342"/>
      <c r="AO94" s="342"/>
      <c r="AP94" s="342"/>
      <c r="AQ94" s="342"/>
      <c r="AR94" s="342"/>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41" t="s">
        <v>405</v>
      </c>
      <c r="AM95" s="341" t="s">
        <v>350</v>
      </c>
      <c r="AN95" s="341" t="s">
        <v>351</v>
      </c>
      <c r="AO95" s="341"/>
      <c r="AP95" s="341"/>
      <c r="AQ95" s="341"/>
      <c r="AR95" s="341"/>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42"/>
      <c r="AM96" s="342"/>
      <c r="AN96" s="342"/>
      <c r="AO96" s="342"/>
      <c r="AP96" s="342"/>
      <c r="AQ96" s="342"/>
      <c r="AR96" s="342"/>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42"/>
      <c r="AM97" s="342"/>
      <c r="AN97" s="342"/>
      <c r="AO97" s="342"/>
      <c r="AP97" s="342"/>
      <c r="AQ97" s="342"/>
      <c r="AR97" s="342"/>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39"/>
      <c r="AM98" s="340"/>
      <c r="AN98" s="340"/>
      <c r="AO98" s="340"/>
      <c r="AP98" s="340"/>
      <c r="AQ98" s="340"/>
      <c r="AR98" s="340"/>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39"/>
      <c r="AM99" s="340"/>
      <c r="AN99" s="340"/>
      <c r="AO99" s="340"/>
      <c r="AP99" s="340"/>
      <c r="AQ99" s="340"/>
      <c r="AR99" s="340"/>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41" t="s">
        <v>356</v>
      </c>
      <c r="AM102" s="341" t="s">
        <v>357</v>
      </c>
      <c r="AN102" s="341" t="s">
        <v>393</v>
      </c>
      <c r="AO102" s="341" t="s">
        <v>454</v>
      </c>
      <c r="AP102" s="341">
        <v>13</v>
      </c>
      <c r="AQ102" s="341">
        <v>0</v>
      </c>
      <c r="AR102" s="341"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42"/>
      <c r="AM103" s="342"/>
      <c r="AN103" s="342"/>
      <c r="AO103" s="342"/>
      <c r="AP103" s="342"/>
      <c r="AQ103" s="342"/>
      <c r="AR103" s="342"/>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42"/>
      <c r="AM104" s="342"/>
      <c r="AN104" s="342"/>
      <c r="AO104" s="342"/>
      <c r="AP104" s="342"/>
      <c r="AQ104" s="342"/>
      <c r="AR104" s="342"/>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41" t="s">
        <v>358</v>
      </c>
      <c r="AM106" s="341" t="s">
        <v>329</v>
      </c>
      <c r="AN106" s="341" t="s">
        <v>394</v>
      </c>
      <c r="AO106" s="341"/>
      <c r="AP106" s="341"/>
      <c r="AQ106" s="341"/>
      <c r="AR106" s="341"/>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42"/>
      <c r="AM107" s="342"/>
      <c r="AN107" s="342"/>
      <c r="AO107" s="342"/>
      <c r="AP107" s="342"/>
      <c r="AQ107" s="342"/>
      <c r="AR107" s="342"/>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42"/>
      <c r="AM108" s="342"/>
      <c r="AN108" s="342"/>
      <c r="AO108" s="342"/>
      <c r="AP108" s="342"/>
      <c r="AQ108" s="342"/>
      <c r="AR108" s="342"/>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41" t="s">
        <v>359</v>
      </c>
      <c r="AM109" s="341" t="s">
        <v>360</v>
      </c>
      <c r="AN109" s="341" t="s">
        <v>395</v>
      </c>
      <c r="AO109" s="341"/>
      <c r="AP109" s="341"/>
      <c r="AQ109" s="341"/>
      <c r="AR109" s="341"/>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42"/>
      <c r="AM110" s="342"/>
      <c r="AN110" s="342"/>
      <c r="AO110" s="342"/>
      <c r="AP110" s="342"/>
      <c r="AQ110" s="342"/>
      <c r="AR110" s="342"/>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42"/>
      <c r="AM111" s="342"/>
      <c r="AN111" s="342"/>
      <c r="AO111" s="342"/>
      <c r="AP111" s="342"/>
      <c r="AQ111" s="342"/>
      <c r="AR111" s="342"/>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39"/>
      <c r="AM112" s="340"/>
      <c r="AN112" s="340"/>
      <c r="AO112" s="340"/>
      <c r="AP112" s="340"/>
      <c r="AQ112" s="340"/>
      <c r="AR112" s="340"/>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39"/>
      <c r="AM113" s="340"/>
      <c r="AN113" s="340"/>
      <c r="AO113" s="340"/>
      <c r="AP113" s="340"/>
      <c r="AQ113" s="340"/>
      <c r="AR113" s="340"/>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41" t="s">
        <v>361</v>
      </c>
      <c r="AM120" s="341" t="s">
        <v>362</v>
      </c>
      <c r="AN120" s="341" t="s">
        <v>379</v>
      </c>
      <c r="AO120" s="341"/>
      <c r="AP120" s="341"/>
      <c r="AQ120" s="341"/>
      <c r="AR120" s="341"/>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42"/>
      <c r="AM121" s="342"/>
      <c r="AN121" s="342"/>
      <c r="AO121" s="342"/>
      <c r="AP121" s="342"/>
      <c r="AQ121" s="342"/>
      <c r="AR121" s="342"/>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42"/>
      <c r="AM122" s="342"/>
      <c r="AN122" s="342"/>
      <c r="AO122" s="342"/>
      <c r="AP122" s="342"/>
      <c r="AQ122" s="342"/>
      <c r="AR122" s="342"/>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41" t="s">
        <v>363</v>
      </c>
      <c r="AM124" s="341" t="s">
        <v>403</v>
      </c>
      <c r="AN124" s="341" t="s">
        <v>364</v>
      </c>
      <c r="AO124" s="341"/>
      <c r="AP124" s="341"/>
      <c r="AQ124" s="341"/>
      <c r="AR124" s="341"/>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42"/>
      <c r="AM125" s="342"/>
      <c r="AN125" s="342"/>
      <c r="AO125" s="342"/>
      <c r="AP125" s="342"/>
      <c r="AQ125" s="342"/>
      <c r="AR125" s="342"/>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42"/>
      <c r="AM126" s="342"/>
      <c r="AN126" s="342"/>
      <c r="AO126" s="342"/>
      <c r="AP126" s="342"/>
      <c r="AQ126" s="342"/>
      <c r="AR126" s="342"/>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41" t="s">
        <v>365</v>
      </c>
      <c r="AM128" s="341" t="s">
        <v>366</v>
      </c>
      <c r="AN128" s="341" t="s">
        <v>396</v>
      </c>
      <c r="AO128" s="341"/>
      <c r="AP128" s="341"/>
      <c r="AQ128" s="341"/>
      <c r="AR128" s="341"/>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42"/>
      <c r="AM129" s="342"/>
      <c r="AN129" s="342"/>
      <c r="AO129" s="342"/>
      <c r="AP129" s="342"/>
      <c r="AQ129" s="342"/>
      <c r="AR129" s="342"/>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42"/>
      <c r="AM130" s="342"/>
      <c r="AN130" s="342"/>
      <c r="AO130" s="342"/>
      <c r="AP130" s="342"/>
      <c r="AQ130" s="342"/>
      <c r="AR130" s="342"/>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39"/>
      <c r="AM131" s="340"/>
      <c r="AN131" s="340"/>
      <c r="AO131" s="340"/>
      <c r="AP131" s="340"/>
      <c r="AQ131" s="340"/>
      <c r="AR131" s="340"/>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39"/>
      <c r="AM132" s="340"/>
      <c r="AN132" s="340"/>
      <c r="AO132" s="340"/>
      <c r="AP132" s="340"/>
      <c r="AQ132" s="340"/>
      <c r="AR132" s="340"/>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41" t="s">
        <v>450</v>
      </c>
      <c r="AM137" s="341" t="s">
        <v>370</v>
      </c>
      <c r="AN137" s="341" t="s">
        <v>378</v>
      </c>
      <c r="AO137" s="341"/>
      <c r="AP137" s="341"/>
      <c r="AQ137" s="341"/>
      <c r="AR137" s="341"/>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42"/>
      <c r="AM138" s="342"/>
      <c r="AN138" s="342"/>
      <c r="AO138" s="342"/>
      <c r="AP138" s="342"/>
      <c r="AQ138" s="342"/>
      <c r="AR138" s="342"/>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41" t="s">
        <v>371</v>
      </c>
      <c r="AM139" s="341" t="s">
        <v>372</v>
      </c>
      <c r="AN139" s="341" t="s">
        <v>377</v>
      </c>
      <c r="AO139" s="341"/>
      <c r="AP139" s="341"/>
      <c r="AQ139" s="341"/>
      <c r="AR139" s="341"/>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42"/>
      <c r="AM140" s="342"/>
      <c r="AN140" s="342"/>
      <c r="AO140" s="342"/>
      <c r="AP140" s="342"/>
      <c r="AQ140" s="342"/>
      <c r="AR140" s="342"/>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41" t="s">
        <v>373</v>
      </c>
      <c r="AM141" s="341" t="s">
        <v>374</v>
      </c>
      <c r="AN141" s="341" t="s">
        <v>376</v>
      </c>
      <c r="AO141" s="341"/>
      <c r="AP141" s="341"/>
      <c r="AQ141" s="341"/>
      <c r="AR141" s="341"/>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42"/>
      <c r="AM142" s="342"/>
      <c r="AN142" s="342"/>
      <c r="AO142" s="342"/>
      <c r="AP142" s="342"/>
      <c r="AQ142" s="342"/>
      <c r="AR142" s="342"/>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42"/>
      <c r="AM143" s="342"/>
      <c r="AN143" s="342"/>
      <c r="AO143" s="342"/>
      <c r="AP143" s="342"/>
      <c r="AQ143" s="342"/>
      <c r="AR143" s="342"/>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41" t="s">
        <v>375</v>
      </c>
      <c r="AM144" s="341" t="s">
        <v>374</v>
      </c>
      <c r="AN144" s="341" t="s">
        <v>376</v>
      </c>
      <c r="AO144" s="341"/>
      <c r="AP144" s="341"/>
      <c r="AQ144" s="341"/>
      <c r="AR144" s="341"/>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42"/>
      <c r="AM145" s="342"/>
      <c r="AN145" s="342"/>
      <c r="AO145" s="342"/>
      <c r="AP145" s="342"/>
      <c r="AQ145" s="342"/>
      <c r="AR145" s="342"/>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42"/>
      <c r="AM146" s="342"/>
      <c r="AN146" s="342"/>
      <c r="AO146" s="342"/>
      <c r="AP146" s="342"/>
      <c r="AQ146" s="342"/>
      <c r="AR146" s="342"/>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41" t="s">
        <v>282</v>
      </c>
      <c r="AM149" s="341"/>
      <c r="AN149" s="341"/>
      <c r="AO149" s="341"/>
      <c r="AP149" s="341"/>
      <c r="AQ149" s="341"/>
      <c r="AR149" s="341"/>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42"/>
      <c r="AM150" s="342"/>
      <c r="AN150" s="342"/>
      <c r="AO150" s="342"/>
      <c r="AP150" s="342"/>
      <c r="AQ150" s="342"/>
      <c r="AR150" s="342"/>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42"/>
      <c r="AM151" s="342"/>
      <c r="AN151" s="342"/>
      <c r="AO151" s="342"/>
      <c r="AP151" s="342"/>
      <c r="AQ151" s="342"/>
      <c r="AR151" s="342"/>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41"/>
      <c r="AM153" s="341"/>
      <c r="AN153" s="341"/>
      <c r="AO153" s="341"/>
      <c r="AP153" s="341"/>
      <c r="AQ153" s="341"/>
      <c r="AR153" s="341"/>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42"/>
      <c r="AM154" s="342"/>
      <c r="AN154" s="342"/>
      <c r="AO154" s="342"/>
      <c r="AP154" s="342"/>
      <c r="AQ154" s="342"/>
      <c r="AR154" s="342"/>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41"/>
      <c r="AM155" s="341"/>
      <c r="AN155" s="341"/>
      <c r="AO155" s="341"/>
      <c r="AP155" s="341"/>
      <c r="AQ155" s="341"/>
      <c r="AR155" s="341"/>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42"/>
      <c r="AM156" s="342"/>
      <c r="AN156" s="342"/>
      <c r="AO156" s="342"/>
      <c r="AP156" s="342"/>
      <c r="AQ156" s="342"/>
      <c r="AR156" s="342"/>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41"/>
      <c r="AM157" s="341"/>
      <c r="AN157" s="341"/>
      <c r="AO157" s="341"/>
      <c r="AP157" s="341"/>
      <c r="AQ157" s="341"/>
      <c r="AR157" s="341"/>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42"/>
      <c r="AM158" s="342"/>
      <c r="AN158" s="342"/>
      <c r="AO158" s="342"/>
      <c r="AP158" s="342"/>
      <c r="AQ158" s="342"/>
      <c r="AR158" s="342"/>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41"/>
      <c r="AM159" s="341"/>
      <c r="AN159" s="341"/>
      <c r="AO159" s="341"/>
      <c r="AP159" s="341"/>
      <c r="AQ159" s="341"/>
      <c r="AR159" s="341"/>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42"/>
      <c r="AM160" s="342"/>
      <c r="AN160" s="342"/>
      <c r="AO160" s="342"/>
      <c r="AP160" s="342"/>
      <c r="AQ160" s="342"/>
      <c r="AR160" s="342"/>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41"/>
      <c r="AM162" s="341"/>
      <c r="AN162" s="341"/>
      <c r="AO162" s="341"/>
      <c r="AP162" s="341"/>
      <c r="AQ162" s="341"/>
      <c r="AR162" s="341"/>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42"/>
      <c r="AM163" s="342"/>
      <c r="AN163" s="342"/>
      <c r="AO163" s="342"/>
      <c r="AP163" s="342"/>
      <c r="AQ163" s="342"/>
      <c r="AR163" s="342"/>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41"/>
      <c r="AM164" s="341"/>
      <c r="AN164" s="341"/>
      <c r="AO164" s="341"/>
      <c r="AP164" s="341"/>
      <c r="AQ164" s="341"/>
      <c r="AR164" s="341"/>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42"/>
      <c r="AM165" s="342"/>
      <c r="AN165" s="342"/>
      <c r="AO165" s="342"/>
      <c r="AP165" s="342"/>
      <c r="AQ165" s="342"/>
      <c r="AR165" s="342"/>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41"/>
      <c r="AM167" s="341"/>
      <c r="AN167" s="341"/>
      <c r="AO167" s="341"/>
      <c r="AP167" s="341"/>
      <c r="AQ167" s="341"/>
      <c r="AR167" s="341"/>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42"/>
      <c r="AM168" s="342"/>
      <c r="AN168" s="342"/>
      <c r="AO168" s="342"/>
      <c r="AP168" s="342"/>
      <c r="AQ168" s="342"/>
      <c r="AR168" s="342"/>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39"/>
      <c r="AM169" s="340"/>
      <c r="AN169" s="340"/>
      <c r="AO169" s="340"/>
      <c r="AP169" s="340"/>
      <c r="AQ169" s="340"/>
      <c r="AR169" s="340"/>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39"/>
      <c r="AM170" s="340"/>
      <c r="AN170" s="340"/>
      <c r="AO170" s="340"/>
      <c r="AP170" s="340"/>
      <c r="AQ170" s="340"/>
      <c r="AR170" s="340"/>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41" t="s">
        <v>398</v>
      </c>
      <c r="AM181" s="341"/>
      <c r="AN181" s="341"/>
      <c r="AO181" s="341"/>
      <c r="AP181" s="341"/>
      <c r="AQ181" s="341"/>
      <c r="AR181" s="341"/>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42"/>
      <c r="AM182" s="342"/>
      <c r="AN182" s="342"/>
      <c r="AO182" s="342"/>
      <c r="AP182" s="342"/>
      <c r="AQ182" s="342"/>
      <c r="AR182" s="342"/>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41" t="s">
        <v>284</v>
      </c>
      <c r="AM183" s="341"/>
      <c r="AN183" s="341"/>
      <c r="AO183" s="341"/>
      <c r="AP183" s="341"/>
      <c r="AQ183" s="341"/>
      <c r="AR183" s="341"/>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42"/>
      <c r="AM184" s="342"/>
      <c r="AN184" s="342"/>
      <c r="AO184" s="342"/>
      <c r="AP184" s="342"/>
      <c r="AQ184" s="342"/>
      <c r="AR184" s="342"/>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41" t="s">
        <v>399</v>
      </c>
      <c r="AM191" s="341" t="s">
        <v>404</v>
      </c>
      <c r="AN191" s="341"/>
      <c r="AO191" s="341"/>
      <c r="AP191" s="341"/>
      <c r="AQ191" s="341"/>
      <c r="AR191" s="341"/>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42"/>
      <c r="AM192" s="342"/>
      <c r="AN192" s="342"/>
      <c r="AO192" s="342"/>
      <c r="AP192" s="342"/>
      <c r="AQ192" s="342"/>
      <c r="AR192" s="342"/>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42"/>
      <c r="AM193" s="342"/>
      <c r="AN193" s="342"/>
      <c r="AO193" s="342"/>
      <c r="AP193" s="342"/>
      <c r="AQ193" s="342"/>
      <c r="AR193" s="342"/>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40"/>
      <c r="AM194" s="340"/>
      <c r="AN194" s="340"/>
      <c r="AO194" s="340"/>
      <c r="AP194" s="340"/>
      <c r="AQ194" s="340"/>
      <c r="AR194" s="340"/>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40"/>
      <c r="AM195" s="340"/>
      <c r="AN195" s="340"/>
      <c r="AO195" s="340"/>
      <c r="AP195" s="340"/>
      <c r="AQ195" s="340"/>
      <c r="AR195" s="340"/>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40"/>
      <c r="AM196" s="340"/>
      <c r="AN196" s="340"/>
      <c r="AO196" s="340"/>
      <c r="AP196" s="340"/>
      <c r="AQ196" s="340"/>
      <c r="AR196" s="340"/>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40"/>
      <c r="AM199" s="340"/>
      <c r="AN199" s="340"/>
      <c r="AO199" s="340"/>
      <c r="AP199" s="340"/>
      <c r="AQ199" s="340"/>
      <c r="AR199" s="340"/>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40"/>
      <c r="AM200" s="340"/>
      <c r="AN200" s="340"/>
      <c r="AO200" s="340"/>
      <c r="AP200" s="340"/>
      <c r="AQ200" s="340"/>
      <c r="AR200" s="340"/>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40"/>
      <c r="AM201" s="340"/>
      <c r="AN201" s="340"/>
      <c r="AO201" s="340"/>
      <c r="AP201" s="340"/>
      <c r="AQ201" s="340"/>
      <c r="AR201" s="340"/>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40"/>
      <c r="AM202" s="340"/>
      <c r="AN202" s="340"/>
      <c r="AO202" s="340"/>
      <c r="AP202" s="340"/>
      <c r="AQ202" s="340"/>
      <c r="AR202" s="340"/>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40"/>
      <c r="AM203" s="340"/>
      <c r="AN203" s="340"/>
      <c r="AO203" s="340"/>
      <c r="AP203" s="340"/>
      <c r="AQ203" s="340"/>
      <c r="AR203" s="340"/>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40"/>
      <c r="AM204" s="340"/>
      <c r="AN204" s="340"/>
      <c r="AO204" s="340"/>
      <c r="AP204" s="340"/>
      <c r="AQ204" s="340"/>
      <c r="AR204" s="340"/>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40"/>
      <c r="AM205" s="340"/>
      <c r="AN205" s="340"/>
      <c r="AO205" s="340"/>
      <c r="AP205" s="340"/>
      <c r="AQ205" s="340"/>
      <c r="AR205" s="340"/>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40"/>
      <c r="AM206" s="340"/>
      <c r="AN206" s="340"/>
      <c r="AO206" s="340"/>
      <c r="AP206" s="340"/>
      <c r="AQ206" s="340"/>
      <c r="AR206" s="340"/>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40"/>
      <c r="AM207" s="340"/>
      <c r="AN207" s="340"/>
      <c r="AO207" s="340"/>
      <c r="AP207" s="340"/>
      <c r="AQ207" s="340"/>
      <c r="AR207" s="340"/>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40"/>
      <c r="AM208" s="340"/>
      <c r="AN208" s="340"/>
      <c r="AO208" s="340"/>
      <c r="AP208" s="340"/>
      <c r="AQ208" s="340"/>
      <c r="AR208" s="340"/>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40"/>
      <c r="AM209" s="340"/>
      <c r="AN209" s="340"/>
      <c r="AO209" s="340"/>
      <c r="AP209" s="340"/>
      <c r="AQ209" s="340"/>
      <c r="AR209" s="340"/>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39"/>
      <c r="AM213" s="340"/>
      <c r="AN213" s="340"/>
      <c r="AO213" s="340"/>
      <c r="AP213" s="340"/>
      <c r="AQ213" s="340"/>
      <c r="AR213" s="340"/>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39"/>
      <c r="AM214" s="340"/>
      <c r="AN214" s="340"/>
      <c r="AO214" s="340"/>
      <c r="AP214" s="340"/>
      <c r="AQ214" s="340"/>
      <c r="AR214" s="340"/>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40"/>
      <c r="AM218" s="340"/>
      <c r="AN218" s="340"/>
      <c r="AO218" s="340"/>
      <c r="AP218" s="340"/>
      <c r="AQ218" s="340"/>
      <c r="AR218" s="340"/>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40"/>
      <c r="AM219" s="340"/>
      <c r="AN219" s="340"/>
      <c r="AO219" s="340"/>
      <c r="AP219" s="340"/>
      <c r="AQ219" s="340"/>
      <c r="AR219" s="340"/>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40"/>
      <c r="AM220" s="340"/>
      <c r="AN220" s="340"/>
      <c r="AO220" s="340"/>
      <c r="AP220" s="340"/>
      <c r="AQ220" s="340"/>
      <c r="AR220" s="340"/>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40"/>
      <c r="AM221" s="340"/>
      <c r="AN221" s="340"/>
      <c r="AO221" s="340"/>
      <c r="AP221" s="340"/>
      <c r="AQ221" s="340"/>
      <c r="AR221" s="340"/>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40"/>
      <c r="AM239" s="340"/>
      <c r="AN239" s="340"/>
      <c r="AO239" s="340"/>
      <c r="AP239" s="340"/>
      <c r="AQ239" s="340"/>
      <c r="AR239" s="340"/>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40"/>
      <c r="AM240" s="340"/>
      <c r="AN240" s="340"/>
      <c r="AO240" s="340"/>
      <c r="AP240" s="340"/>
      <c r="AQ240" s="340"/>
      <c r="AR240" s="340"/>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39"/>
      <c r="AM245" s="340"/>
      <c r="AN245" s="340"/>
      <c r="AO245" s="340"/>
      <c r="AP245" s="340"/>
      <c r="AQ245" s="340"/>
      <c r="AR245" s="340"/>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39"/>
      <c r="AM246" s="340"/>
      <c r="AN246" s="340"/>
      <c r="AO246" s="340"/>
      <c r="AP246" s="340"/>
      <c r="AQ246" s="340"/>
      <c r="AR246" s="340"/>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40"/>
      <c r="AM249" s="340"/>
      <c r="AN249" s="340"/>
      <c r="AO249" s="340"/>
      <c r="AP249" s="340"/>
      <c r="AQ249" s="340"/>
      <c r="AR249" s="340"/>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40"/>
      <c r="AM250" s="340"/>
      <c r="AN250" s="340"/>
      <c r="AO250" s="340"/>
      <c r="AP250" s="340"/>
      <c r="AQ250" s="340"/>
      <c r="AR250" s="340"/>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40"/>
      <c r="AM251" s="340"/>
      <c r="AN251" s="340"/>
      <c r="AO251" s="340"/>
      <c r="AP251" s="340"/>
      <c r="AQ251" s="340"/>
      <c r="AR251" s="340"/>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40"/>
      <c r="AM253" s="340"/>
      <c r="AN253" s="340"/>
      <c r="AO253" s="340"/>
      <c r="AP253" s="340"/>
      <c r="AQ253" s="340"/>
      <c r="AR253" s="340"/>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40"/>
      <c r="AM254" s="340"/>
      <c r="AN254" s="340"/>
      <c r="AO254" s="340"/>
      <c r="AP254" s="340"/>
      <c r="AQ254" s="340"/>
      <c r="AR254" s="340"/>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40"/>
      <c r="AM274" s="340"/>
      <c r="AN274" s="340"/>
      <c r="AO274" s="340"/>
      <c r="AP274" s="340"/>
      <c r="AQ274" s="340"/>
      <c r="AR274" s="340"/>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40"/>
      <c r="AM275" s="340"/>
      <c r="AN275" s="340"/>
      <c r="AO275" s="340"/>
      <c r="AP275" s="340"/>
      <c r="AQ275" s="340"/>
      <c r="AR275" s="340"/>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40"/>
      <c r="AM276" s="340"/>
      <c r="AN276" s="340"/>
      <c r="AO276" s="340"/>
      <c r="AP276" s="340"/>
      <c r="AQ276" s="340"/>
      <c r="AR276" s="340"/>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40"/>
      <c r="AM277" s="340"/>
      <c r="AN277" s="340"/>
      <c r="AO277" s="340"/>
      <c r="AP277" s="340"/>
      <c r="AQ277" s="340"/>
      <c r="AR277" s="340"/>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40"/>
      <c r="AM278" s="340"/>
      <c r="AN278" s="340"/>
      <c r="AO278" s="340"/>
      <c r="AP278" s="340"/>
      <c r="AQ278" s="340"/>
      <c r="AR278" s="340"/>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40"/>
      <c r="AM279" s="340"/>
      <c r="AN279" s="340"/>
      <c r="AO279" s="340"/>
      <c r="AP279" s="340"/>
      <c r="AQ279" s="340"/>
      <c r="AR279" s="340"/>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40"/>
      <c r="AM281" s="340"/>
      <c r="AN281" s="340"/>
      <c r="AO281" s="340"/>
      <c r="AP281" s="340"/>
      <c r="AQ281" s="340"/>
      <c r="AR281" s="340"/>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40"/>
      <c r="AM282" s="340"/>
      <c r="AN282" s="340"/>
      <c r="AO282" s="340"/>
      <c r="AP282" s="340"/>
      <c r="AQ282" s="340"/>
      <c r="AR282" s="340"/>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40"/>
      <c r="AM283" s="340"/>
      <c r="AN283" s="340"/>
      <c r="AO283" s="340"/>
      <c r="AP283" s="340"/>
      <c r="AQ283" s="340"/>
      <c r="AR283" s="340"/>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40"/>
      <c r="AM285" s="340"/>
      <c r="AN285" s="340"/>
      <c r="AO285" s="340"/>
      <c r="AP285" s="340"/>
      <c r="AQ285" s="340"/>
      <c r="AR285" s="340"/>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40"/>
      <c r="AM286" s="340"/>
      <c r="AN286" s="340"/>
      <c r="AO286" s="340"/>
      <c r="AP286" s="340"/>
      <c r="AQ286" s="340"/>
      <c r="AR286" s="340"/>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40"/>
      <c r="AM287" s="340"/>
      <c r="AN287" s="340"/>
      <c r="AO287" s="340"/>
      <c r="AP287" s="340"/>
      <c r="AQ287" s="340"/>
      <c r="AR287" s="340"/>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40"/>
      <c r="AM288" s="340"/>
      <c r="AN288" s="340"/>
      <c r="AO288" s="340"/>
      <c r="AP288" s="340"/>
      <c r="AQ288" s="340"/>
      <c r="AR288" s="340"/>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40"/>
      <c r="AM289" s="340"/>
      <c r="AN289" s="340"/>
      <c r="AO289" s="340"/>
      <c r="AP289" s="340"/>
      <c r="AQ289" s="340"/>
      <c r="AR289" s="340"/>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40"/>
      <c r="AM290" s="340"/>
      <c r="AN290" s="340"/>
      <c r="AO290" s="340"/>
      <c r="AP290" s="340"/>
      <c r="AQ290" s="340"/>
      <c r="AR290" s="340"/>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39"/>
      <c r="AM291" s="339"/>
      <c r="AN291" s="339"/>
      <c r="AO291" s="339"/>
      <c r="AP291" s="339"/>
      <c r="AQ291" s="339"/>
      <c r="AR291" s="339"/>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39"/>
      <c r="AM292" s="339"/>
      <c r="AN292" s="339"/>
      <c r="AO292" s="339"/>
      <c r="AP292" s="339"/>
      <c r="AQ292" s="339"/>
      <c r="AR292" s="339"/>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39"/>
      <c r="AM293" s="339"/>
      <c r="AN293" s="339"/>
      <c r="AO293" s="339"/>
      <c r="AP293" s="339"/>
      <c r="AQ293" s="339"/>
      <c r="AR293" s="339"/>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40"/>
      <c r="AM295" s="340"/>
      <c r="AN295" s="340"/>
      <c r="AO295" s="340"/>
      <c r="AP295" s="340"/>
      <c r="AQ295" s="340"/>
      <c r="AR295" s="340"/>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40"/>
      <c r="AM296" s="340"/>
      <c r="AN296" s="340"/>
      <c r="AO296" s="340"/>
      <c r="AP296" s="340"/>
      <c r="AQ296" s="340"/>
      <c r="AR296" s="340"/>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40"/>
      <c r="AM297" s="340"/>
      <c r="AN297" s="340"/>
      <c r="AO297" s="340"/>
      <c r="AP297" s="340"/>
      <c r="AQ297" s="340"/>
      <c r="AR297" s="340"/>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40"/>
      <c r="AM298" s="340"/>
      <c r="AN298" s="340"/>
      <c r="AO298" s="340"/>
      <c r="AP298" s="340"/>
      <c r="AQ298" s="340"/>
      <c r="AR298" s="340"/>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40"/>
      <c r="AM299" s="340"/>
      <c r="AN299" s="340"/>
      <c r="AO299" s="340"/>
      <c r="AP299" s="340"/>
      <c r="AQ299" s="340"/>
      <c r="AR299" s="340"/>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40"/>
      <c r="AM300" s="340"/>
      <c r="AN300" s="340"/>
      <c r="AO300" s="340"/>
      <c r="AP300" s="340"/>
      <c r="AQ300" s="340"/>
      <c r="AR300" s="340"/>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40"/>
      <c r="AM301" s="340"/>
      <c r="AN301" s="340"/>
      <c r="AO301" s="340"/>
      <c r="AP301" s="340"/>
      <c r="AQ301" s="340"/>
      <c r="AR301" s="340"/>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40"/>
      <c r="AM302" s="340"/>
      <c r="AN302" s="340"/>
      <c r="AO302" s="340"/>
      <c r="AP302" s="340"/>
      <c r="AQ302" s="340"/>
      <c r="AR302" s="340"/>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40"/>
      <c r="AM303" s="340"/>
      <c r="AN303" s="340"/>
      <c r="AO303" s="340"/>
      <c r="AP303" s="340"/>
      <c r="AQ303" s="340"/>
      <c r="AR303" s="340"/>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40"/>
      <c r="AM304" s="340"/>
      <c r="AN304" s="340"/>
      <c r="AO304" s="340"/>
      <c r="AP304" s="340"/>
      <c r="AQ304" s="340"/>
      <c r="AR304" s="340"/>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40"/>
      <c r="AM305" s="340"/>
      <c r="AN305" s="340"/>
      <c r="AO305" s="340"/>
      <c r="AP305" s="340"/>
      <c r="AQ305" s="340"/>
      <c r="AR305" s="340"/>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40"/>
      <c r="AM306" s="340"/>
      <c r="AN306" s="340"/>
      <c r="AO306" s="340"/>
      <c r="AP306" s="340"/>
      <c r="AQ306" s="340"/>
      <c r="AR306" s="340"/>
      <c r="AS306" s="3"/>
    </row>
    <row r="307" spans="1:45" ht="28.5" customHeight="1" thickBot="1">
      <c r="A307" s="348" t="s">
        <v>242</v>
      </c>
      <c r="B307" s="349" t="s">
        <v>5</v>
      </c>
      <c r="C307" s="349" t="s">
        <v>5</v>
      </c>
      <c r="D307" s="349" t="s">
        <v>5</v>
      </c>
      <c r="E307" s="349" t="s">
        <v>5</v>
      </c>
      <c r="F307" s="349" t="s">
        <v>5</v>
      </c>
      <c r="G307" s="349" t="s">
        <v>5</v>
      </c>
      <c r="H307" s="349" t="s">
        <v>5</v>
      </c>
      <c r="I307" s="350"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43"/>
      <c r="AM309" s="343"/>
      <c r="AN309" s="343"/>
      <c r="AO309" s="343"/>
      <c r="AP309" s="343"/>
      <c r="AQ309" s="343"/>
      <c r="AR309" s="343"/>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44"/>
      <c r="AM310" s="344"/>
      <c r="AN310" s="344"/>
      <c r="AO310" s="344"/>
      <c r="AP310" s="344"/>
      <c r="AQ310" s="344"/>
      <c r="AR310" s="344"/>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44"/>
      <c r="AM311" s="344"/>
      <c r="AN311" s="344"/>
      <c r="AO311" s="344"/>
      <c r="AP311" s="344"/>
      <c r="AQ311" s="344"/>
      <c r="AR311" s="344"/>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36"/>
      <c r="AM313" s="336"/>
      <c r="AN313" s="336"/>
      <c r="AO313" s="336"/>
      <c r="AP313" s="336"/>
      <c r="AQ313" s="336"/>
      <c r="AR313" s="336"/>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37"/>
      <c r="AM314" s="337"/>
      <c r="AN314" s="337"/>
      <c r="AO314" s="337"/>
      <c r="AP314" s="337"/>
      <c r="AQ314" s="337"/>
      <c r="AR314" s="337"/>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38"/>
      <c r="AM315" s="338"/>
      <c r="AN315" s="338"/>
      <c r="AO315" s="338"/>
      <c r="AP315" s="338"/>
      <c r="AQ315" s="338"/>
      <c r="AR315" s="338"/>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36"/>
      <c r="AM316" s="336"/>
      <c r="AN316" s="336"/>
      <c r="AO316" s="336"/>
      <c r="AP316" s="336"/>
      <c r="AQ316" s="336"/>
      <c r="AR316" s="336"/>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37"/>
      <c r="AM317" s="337"/>
      <c r="AN317" s="337"/>
      <c r="AO317" s="337"/>
      <c r="AP317" s="337"/>
      <c r="AQ317" s="337"/>
      <c r="AR317" s="337"/>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38"/>
      <c r="AM318" s="338"/>
      <c r="AN318" s="338"/>
      <c r="AO318" s="338"/>
      <c r="AP318" s="338"/>
      <c r="AQ318" s="338"/>
      <c r="AR318" s="338"/>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36"/>
      <c r="AM319" s="336"/>
      <c r="AN319" s="336"/>
      <c r="AO319" s="336"/>
      <c r="AP319" s="336"/>
      <c r="AQ319" s="336"/>
      <c r="AR319" s="336"/>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37"/>
      <c r="AM320" s="337"/>
      <c r="AN320" s="337"/>
      <c r="AO320" s="337"/>
      <c r="AP320" s="337"/>
      <c r="AQ320" s="337"/>
      <c r="AR320" s="337"/>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38"/>
      <c r="AM321" s="338"/>
      <c r="AN321" s="338"/>
      <c r="AO321" s="338"/>
      <c r="AP321" s="338"/>
      <c r="AQ321" s="338"/>
      <c r="AR321" s="338"/>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36"/>
      <c r="AM322" s="336"/>
      <c r="AN322" s="336"/>
      <c r="AO322" s="336"/>
      <c r="AP322" s="336"/>
      <c r="AQ322" s="336"/>
      <c r="AR322" s="336"/>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37"/>
      <c r="AM323" s="337"/>
      <c r="AN323" s="337"/>
      <c r="AO323" s="337"/>
      <c r="AP323" s="337"/>
      <c r="AQ323" s="337"/>
      <c r="AR323" s="337"/>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38"/>
      <c r="AM324" s="338"/>
      <c r="AN324" s="338"/>
      <c r="AO324" s="338"/>
      <c r="AP324" s="338"/>
      <c r="AQ324" s="338"/>
      <c r="AR324" s="338"/>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36"/>
      <c r="AM325" s="336"/>
      <c r="AN325" s="336"/>
      <c r="AO325" s="336"/>
      <c r="AP325" s="336"/>
      <c r="AQ325" s="336"/>
      <c r="AR325" s="336"/>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37"/>
      <c r="AM326" s="337"/>
      <c r="AN326" s="337"/>
      <c r="AO326" s="337"/>
      <c r="AP326" s="337"/>
      <c r="AQ326" s="337"/>
      <c r="AR326" s="337"/>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38"/>
      <c r="AM327" s="338"/>
      <c r="AN327" s="338"/>
      <c r="AO327" s="338"/>
      <c r="AP327" s="338"/>
      <c r="AQ327" s="338"/>
      <c r="AR327" s="338"/>
      <c r="AS327" s="3"/>
    </row>
    <row r="328" spans="1:45" ht="21" customHeight="1" thickBot="1">
      <c r="A328" s="345" t="s">
        <v>242</v>
      </c>
      <c r="B328" s="346" t="s">
        <v>5</v>
      </c>
      <c r="C328" s="346" t="s">
        <v>5</v>
      </c>
      <c r="D328" s="346" t="s">
        <v>5</v>
      </c>
      <c r="E328" s="346" t="s">
        <v>5</v>
      </c>
      <c r="F328" s="346" t="s">
        <v>5</v>
      </c>
      <c r="G328" s="346" t="s">
        <v>5</v>
      </c>
      <c r="H328" s="346" t="s">
        <v>5</v>
      </c>
      <c r="I328" s="347"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 ref="AR313:AR315"/>
    <mergeCell ref="AO301:AO303"/>
    <mergeCell ref="AP301:AP303"/>
    <mergeCell ref="AQ301:AQ303"/>
    <mergeCell ref="AR301:AR303"/>
    <mergeCell ref="AO304:AO306"/>
    <mergeCell ref="AP304:AP306"/>
    <mergeCell ref="AQ304:AQ306"/>
    <mergeCell ref="AR304:AR306"/>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38:AO39"/>
    <mergeCell ref="AP38:AP39"/>
    <mergeCell ref="AQ38:AQ39"/>
    <mergeCell ref="AR38:AR39"/>
    <mergeCell ref="AO40:AO41"/>
    <mergeCell ref="AP40:AP41"/>
    <mergeCell ref="AQ40:AQ41"/>
    <mergeCell ref="AR40:AR41"/>
    <mergeCell ref="AO34:AO36"/>
    <mergeCell ref="AP34:AP36"/>
    <mergeCell ref="AQ34:AQ36"/>
    <mergeCell ref="AR34:AR3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M291:AM293"/>
    <mergeCell ref="AN291:AN293"/>
    <mergeCell ref="AM295:AM297"/>
    <mergeCell ref="AN295:AN297"/>
    <mergeCell ref="AM298:AM300"/>
    <mergeCell ref="AN298:AN300"/>
    <mergeCell ref="AM301:AM303"/>
    <mergeCell ref="AN301:AN303"/>
    <mergeCell ref="AM304:AM306"/>
    <mergeCell ref="AN304:AN306"/>
    <mergeCell ref="AM274:AM276"/>
    <mergeCell ref="AN274:AN276"/>
    <mergeCell ref="AM277:AM279"/>
    <mergeCell ref="AN277:AN279"/>
    <mergeCell ref="AM281:AM283"/>
    <mergeCell ref="AN281:AN283"/>
    <mergeCell ref="AM285:AM287"/>
    <mergeCell ref="AN285:AN287"/>
    <mergeCell ref="AM288:AM290"/>
    <mergeCell ref="AN288:AN290"/>
    <mergeCell ref="AM220:AM221"/>
    <mergeCell ref="AN220:AN221"/>
    <mergeCell ref="AM239:AM240"/>
    <mergeCell ref="AN239:AN240"/>
    <mergeCell ref="AM245:AM246"/>
    <mergeCell ref="AN245:AN246"/>
    <mergeCell ref="AM249:AM251"/>
    <mergeCell ref="AN249:AN251"/>
    <mergeCell ref="AM253:AM254"/>
    <mergeCell ref="AN253:AN254"/>
    <mergeCell ref="AM203:AM204"/>
    <mergeCell ref="AN203:AN204"/>
    <mergeCell ref="AM205:AM206"/>
    <mergeCell ref="AN205:AN206"/>
    <mergeCell ref="AM207:AM209"/>
    <mergeCell ref="AN207:AN209"/>
    <mergeCell ref="AM213:AM214"/>
    <mergeCell ref="AN213:AN214"/>
    <mergeCell ref="AM218:AM219"/>
    <mergeCell ref="AN218:AN219"/>
    <mergeCell ref="AM183:AM184"/>
    <mergeCell ref="AN183:AN184"/>
    <mergeCell ref="AM191:AM193"/>
    <mergeCell ref="AN191:AN193"/>
    <mergeCell ref="AM194:AM196"/>
    <mergeCell ref="AN194:AN196"/>
    <mergeCell ref="AM199:AM200"/>
    <mergeCell ref="AN199:AN200"/>
    <mergeCell ref="AM201:AM202"/>
    <mergeCell ref="AN201:AN202"/>
    <mergeCell ref="AM162:AM163"/>
    <mergeCell ref="AN162:AN163"/>
    <mergeCell ref="AM164:AM165"/>
    <mergeCell ref="AN164:AN165"/>
    <mergeCell ref="AM167:AM168"/>
    <mergeCell ref="AN167:AN168"/>
    <mergeCell ref="AM169:AM170"/>
    <mergeCell ref="AN169:AN170"/>
    <mergeCell ref="AM181:AM182"/>
    <mergeCell ref="AN181:AN182"/>
    <mergeCell ref="AM149:AM151"/>
    <mergeCell ref="AN149:AN151"/>
    <mergeCell ref="AM153:AM154"/>
    <mergeCell ref="AN153:AN154"/>
    <mergeCell ref="AM155:AM156"/>
    <mergeCell ref="AN155:AN156"/>
    <mergeCell ref="AM157:AM158"/>
    <mergeCell ref="AN157:AN158"/>
    <mergeCell ref="AM159:AM160"/>
    <mergeCell ref="AN159:AN160"/>
    <mergeCell ref="AM131:AM132"/>
    <mergeCell ref="AN131:AN132"/>
    <mergeCell ref="AM137:AM138"/>
    <mergeCell ref="AN137:AN138"/>
    <mergeCell ref="AM139:AM140"/>
    <mergeCell ref="AN139:AN140"/>
    <mergeCell ref="AM141:AM143"/>
    <mergeCell ref="AN141:AN143"/>
    <mergeCell ref="AM144:AM146"/>
    <mergeCell ref="AN144:AN146"/>
    <mergeCell ref="AM109:AM111"/>
    <mergeCell ref="AN109:AN111"/>
    <mergeCell ref="AM112:AM113"/>
    <mergeCell ref="AN112:AN113"/>
    <mergeCell ref="AM120:AM122"/>
    <mergeCell ref="AN120:AN122"/>
    <mergeCell ref="AM124:AM126"/>
    <mergeCell ref="AN124:AN126"/>
    <mergeCell ref="AM128:AM130"/>
    <mergeCell ref="AN128:AN130"/>
    <mergeCell ref="AM93:AM94"/>
    <mergeCell ref="AN93:AN94"/>
    <mergeCell ref="AM95:AM97"/>
    <mergeCell ref="AN95:AN97"/>
    <mergeCell ref="AM98:AM99"/>
    <mergeCell ref="AN98:AN99"/>
    <mergeCell ref="AM102:AM104"/>
    <mergeCell ref="AN102:AN104"/>
    <mergeCell ref="AM106:AM108"/>
    <mergeCell ref="AN106:AN108"/>
    <mergeCell ref="AM74:AM76"/>
    <mergeCell ref="AN74:AN76"/>
    <mergeCell ref="AM78:AM79"/>
    <mergeCell ref="AN78:AN79"/>
    <mergeCell ref="AM86:AM87"/>
    <mergeCell ref="AN86:AN87"/>
    <mergeCell ref="AM88:AM89"/>
    <mergeCell ref="AN88:AN89"/>
    <mergeCell ref="AM91:AM92"/>
    <mergeCell ref="AN91:AN92"/>
    <mergeCell ref="AN59:AN60"/>
    <mergeCell ref="AM61:AM62"/>
    <mergeCell ref="AN61:AN62"/>
    <mergeCell ref="AM63:AM65"/>
    <mergeCell ref="AN63:AN65"/>
    <mergeCell ref="AM66:AM68"/>
    <mergeCell ref="AN66:AN68"/>
    <mergeCell ref="AM70:AM72"/>
    <mergeCell ref="AN70:AN72"/>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介護会計歳出</vt:lpstr>
      <vt:lpstr>IDの附番ルール説明</vt:lpstr>
      <vt:lpstr>入力用 (ブランク)</vt:lpstr>
      <vt:lpstr>NF5652</vt:lpstr>
      <vt:lpstr>'NF5652'!Print_Area</vt:lpstr>
      <vt:lpstr>介護会計歳出!Print_Area</vt:lpstr>
      <vt:lpstr>'入力用 (ブランク)'!Print_Area</vt:lpstr>
      <vt:lpstr>'入力用 (書き方例)'!Print_Area</vt:lpstr>
      <vt:lpstr>介護会計歳出!Print_Titles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2024-08-22T05:12:47Z</dcterms:modified>
</cp:coreProperties>
</file>