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
    </mc:Choice>
  </mc:AlternateContent>
  <xr:revisionPtr revIDLastSave="0" documentId="13_ncr:1_{D1E27FD5-4C78-4AB7-95C8-7DAAA4177BB2}" xr6:coauthVersionLast="47" xr6:coauthVersionMax="47" xr10:uidLastSave="{00000000-0000-0000-0000-000000000000}"/>
  <bookViews>
    <workbookView xWindow="29760" yWindow="96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C38" i="10"/>
  <c r="CO37" i="10"/>
  <c r="BE37" i="10"/>
  <c r="AM37" i="10"/>
  <c r="C37" i="10"/>
  <c r="CO36" i="10"/>
  <c r="BE36" i="10"/>
  <c r="AM36" i="10"/>
  <c r="C36" i="10"/>
  <c r="CO35" i="10"/>
  <c r="BE35" i="10"/>
  <c r="C35" i="10"/>
  <c r="BE34" i="10"/>
  <c r="C34" i="10"/>
  <c r="U34" i="10" l="1"/>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W34" i="10" l="1"/>
  <c r="BW35" i="10" s="1"/>
  <c r="BW36" i="10" s="1"/>
  <c r="BW37" i="10" s="1"/>
  <c r="BW38" i="10" s="1"/>
  <c r="CO34" i="10" l="1"/>
</calcChain>
</file>

<file path=xl/sharedStrings.xml><?xml version="1.0" encoding="utf-8"?>
<sst xmlns="http://schemas.openxmlformats.org/spreadsheetml/2006/main" count="1156" uniqueCount="574">
  <si>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</si>
  <si>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</si>
  <si>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</si>
  <si>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</si>
  <si>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</si>
  <si>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</si>
  <si>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</si>
  <si>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</si>
  <si>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</si>
  <si>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</si>
  <si>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</si>
  <si>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</si>
  <si>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</si>
  <si>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</si>
  <si>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</si>
  <si>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</si>
  <si>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</si>
  <si>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</si>
  <si>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</si>
  <si>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</si>
  <si>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</si>
  <si>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</si>
  <si>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</si>
  <si>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</si>
  <si>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</si>
  <si>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</si>
  <si>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</si>
  <si>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</si>
  <si>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</si>
  <si>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</si>
  <si>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</si>
  <si>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</si>
  <si>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</si>
  <si>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</si>
  <si>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</si>
  <si>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</si>
  <si>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</si>
  <si>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</si>
  <si>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</si>
  <si>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</si>
  <si>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</si>
  <si>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</si>
  <si>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</si>
  <si>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</si>
  <si>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</si>
  <si>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</si>
  <si>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</si>
  <si>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</si>
  <si>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</si>
  <si>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</si>
  <si>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</si>
  <si>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</si>
  <si>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</si>
  <si>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</si>
  <si>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</si>
  <si>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</si>
  <si>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</si>
  <si>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</si>
  <si>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</si>
  <si>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</si>
  <si>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</si>
  <si>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</si>
  <si>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</si>
  <si>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</si>
  <si>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</si>
  <si>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</si>
  <si>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</si>
  <si>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</si>
  <si>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</si>
  <si>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</si>
  <si>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</si>
  <si>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</si>
  <si>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</si>
  <si>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</si>
  <si>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</si>
  <si>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</si>
  <si>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</si>
  <si>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</si>
  <si>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</si>
  <si>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</si>
  <si>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</si>
  <si>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</si>
  <si>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</si>
  <si>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</si>
  <si>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</si>
  <si>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</si>
  <si>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</si>
  <si>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</si>
  <si>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</si>
  <si>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</si>
  <si>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</si>
  <si>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</si>
  <si>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</si>
  <si>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</si>
  <si>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真鶴町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</si>
  <si>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</si>
  <si>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</si>
  <si>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</si>
  <si>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</si>
  <si>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</si>
  <si>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</si>
  <si>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</si>
  <si>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</si>
  <si>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</si>
  <si>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</si>
  <si>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</si>
  <si>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</si>
  <si>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</si>
  <si>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</si>
  <si>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</si>
  <si>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</si>
  <si>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</si>
  <si>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</si>
  <si>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</si>
  <si>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</si>
  <si>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</si>
  <si>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</si>
  <si>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</si>
  <si>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</si>
  <si>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</si>
  <si>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</si>
  <si>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</si>
  <si>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</si>
  <si>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</si>
  <si>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</si>
  <si>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</si>
  <si>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</si>
  <si>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</si>
  <si>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</si>
  <si>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</si>
  <si>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</si>
  <si>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</si>
  <si>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</si>
  <si>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</si>
  <si>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</si>
  <si>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</si>
  <si>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</si>
  <si>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</si>
  <si>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</si>
  <si>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</si>
  <si>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</si>
  <si>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</si>
  <si>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</si>
  <si>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</si>
  <si>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</si>
  <si>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</si>
  <si>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</si>
  <si>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</si>
  <si>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</si>
  <si>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</si>
  <si>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</si>
  <si>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</si>
  <si>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</si>
  <si>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</si>
  <si>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</si>
  <si>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</si>
  <si>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</si>
  <si>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</si>
  <si>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</si>
  <si>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</si>
  <si>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</si>
  <si>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</si>
  <si>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</si>
  <si>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</si>
  <si>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</si>
  <si>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</si>
  <si>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</si>
  <si>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</si>
  <si>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</si>
  <si>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</si>
  <si>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</si>
  <si>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</si>
  <si>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</si>
  <si>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</si>
  <si>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</si>
  <si>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</si>
  <si>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</si>
  <si>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</si>
  <si>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</si>
  <si>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</si>
  <si>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</si>
  <si>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</si>
  <si>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</si>
  <si>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</si>
  <si>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</si>
  <si>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</si>
  <si>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</si>
  <si>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</si>
  <si>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</si>
  <si>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</si>
  <si>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</si>
  <si>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</si>
  <si>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</si>
  <si>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</si>
  <si>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</si>
  <si>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</si>
  <si>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</si>
  <si>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</si>
  <si>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</si>
  <si>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</si>
  <si>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</si>
  <si>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</si>
  <si>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</si>
  <si>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</si>
  <si>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神奈川県真鶴町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</si>
  <si>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</si>
  <si>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</si>
  <si>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</si>
  <si>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</si>
  <si>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</si>
  <si>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</si>
  <si>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</si>
  <si>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</si>
  <si>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</si>
  <si>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</si>
  <si>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</si>
  <si>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</si>
  <si>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</si>
  <si>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</si>
  <si>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</si>
  <si>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</si>
  <si>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</si>
  <si>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</si>
  <si>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</si>
  <si>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</si>
  <si>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</si>
  <si>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</si>
  <si>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</si>
  <si>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</si>
  <si>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</si>
  <si>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</si>
  <si>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</si>
  <si>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</si>
  <si>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</si>
  <si>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</si>
  <si>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</si>
  <si>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</si>
  <si>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</si>
  <si>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</si>
  <si>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</si>
  <si>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</si>
  <si>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</si>
  <si>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</si>
  <si>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</si>
  <si>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</si>
  <si>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</si>
  <si>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</si>
  <si>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</si>
  <si>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</si>
  <si>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</si>
  <si>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</si>
  <si>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</si>
  <si>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</si>
  <si>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</si>
  <si>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</si>
  <si>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</si>
  <si>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</si>
  <si>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</si>
  <si>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</si>
  <si>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</si>
  <si>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</si>
  <si>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</si>
  <si>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</si>
  <si>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</si>
  <si>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</si>
  <si>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</si>
  <si>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</si>
  <si>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</si>
  <si>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</si>
  <si>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</si>
  <si>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</si>
  <si>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</si>
  <si>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</si>
  <si>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</si>
  <si>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</si>
  <si>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</si>
  <si>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</si>
  <si>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</si>
  <si>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</si>
  <si>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</si>
  <si>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</si>
  <si>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</si>
  <si>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</si>
  <si>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</si>
  <si>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</si>
  <si>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</si>
  <si>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</si>
  <si>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</si>
  <si>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</si>
  <si>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</si>
  <si>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</si>
  <si>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</si>
  <si>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</si>
  <si>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</si>
  <si>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</si>
  <si>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</si>
  <si>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</si>
  <si>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</si>
  <si>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</si>
  <si>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</si>
  <si>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</si>
  <si>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</si>
  <si>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</si>
  <si>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</si>
  <si>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</si>
  <si>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</si>
  <si>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</si>
  <si>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</si>
  <si>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</si>
  <si>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</si>
  <si>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</si>
  <si>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</si>
  <si>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</si>
  <si>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</si>
  <si>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</si>
  <si>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</si>
  <si>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</si>
  <si>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</si>
  <si>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</si>
  <si>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</si>
  <si>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</si>
  <si>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</si>
  <si>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</si>
  <si>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</si>
  <si>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</si>
  <si>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</si>
  <si>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</si>
  <si>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</si>
  <si>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</si>
  <si>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</si>
  <si>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</si>
  <si>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</si>
  <si>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</si>
  <si>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</si>
  <si>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</si>
  <si>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</si>
  <si>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</si>
  <si>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</si>
  <si>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</si>
  <si>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</si>
  <si>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</si>
  <si>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</si>
  <si>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</si>
  <si>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</si>
  <si>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</si>
  <si>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</si>
  <si>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</si>
  <si>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</si>
  <si>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</si>
  <si>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</si>
  <si>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</si>
  <si>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</si>
  <si>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</si>
  <si>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</si>
  <si>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</si>
  <si>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神奈川県真鶴町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</si>
  <si>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</si>
  <si>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</si>
  <si>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</si>
  <si>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</si>
  <si>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</si>
  <si>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</si>
  <si>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</si>
  <si>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</si>
  <si>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</si>
  <si>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</si>
  <si>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</si>
  <si>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</si>
  <si>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</si>
  <si>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</si>
  <si>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</si>
  <si>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</si>
  <si>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</si>
  <si>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</si>
  <si>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</si>
  <si>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</si>
  <si>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</si>
  <si>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</si>
  <si>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</si>
  <si>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</si>
  <si>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</si>
  <si>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</si>
  <si>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</si>
  <si>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</si>
  <si>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</si>
  <si>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</si>
  <si>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</si>
  <si>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</si>
  <si>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</si>
  <si>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</si>
  <si>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国民健康保険事業特別会計（施設勘定）</t>
    <phoneticPr fontId="5"/>
  </si>
  <si>
    <t>介護保険事業特別会計（保険事業勘定）</t>
    <phoneticPr fontId="5"/>
  </si>
  <si>
    <t>介護保険事業特別会計（介護サービス事業勘定）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</si>
  <si>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</si>
  <si>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</si>
  <si>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</si>
  <si>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</si>
  <si>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</si>
  <si>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</si>
  <si>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</si>
  <si>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</si>
  <si>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</si>
  <si>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</si>
  <si>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</si>
  <si>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</si>
  <si>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</si>
  <si>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</si>
  <si>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</si>
  <si>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</si>
  <si>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</si>
  <si>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</si>
  <si>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</si>
  <si>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</si>
  <si>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</si>
  <si>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</si>
  <si>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</si>
  <si>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</si>
  <si>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</si>
  <si>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</si>
  <si>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</si>
  <si>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</si>
  <si>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</si>
  <si>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</si>
  <si>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</si>
  <si>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</si>
  <si>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</si>
  <si>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</si>
  <si>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</si>
  <si>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</si>
  <si>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</si>
  <si>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</si>
  <si>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</si>
  <si>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</si>
  <si>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</si>
  <si>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</si>
  <si>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</si>
  <si>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</si>
  <si>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</si>
  <si>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</si>
  <si>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</si>
  <si>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</si>
  <si>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</si>
  <si>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</si>
  <si>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</si>
  <si>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</si>
  <si>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</si>
  <si>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</si>
  <si>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</si>
  <si>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</si>
  <si>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</si>
  <si>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</si>
  <si>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</si>
  <si>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</si>
  <si>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</si>
  <si>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</si>
  <si>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</si>
  <si>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</si>
  <si>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</si>
  <si>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</si>
  <si>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</si>
  <si>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</si>
  <si>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</si>
  <si>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</si>
  <si>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</si>
  <si>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</si>
  <si>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</si>
  <si>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</si>
  <si>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</si>
  <si>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</si>
  <si>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</si>
  <si>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</si>
  <si>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</si>
  <si>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</si>
  <si>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</si>
  <si>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</si>
  <si>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</si>
  <si>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</si>
  <si>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</si>
  <si>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</si>
  <si>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</si>
  <si>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</si>
  <si>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</si>
  <si>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</si>
  <si>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</si>
  <si>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</si>
  <si>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</si>
  <si>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</si>
  <si>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</si>
  <si>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</si>
  <si>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</si>
  <si>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</si>
  <si>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</si>
  <si>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</si>
  <si>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</si>
  <si>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</si>
  <si>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</si>
  <si>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</si>
  <si>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</si>
  <si>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</si>
  <si>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</si>
  <si>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</si>
  <si>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</si>
  <si>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</si>
  <si>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</si>
  <si>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</si>
  <si>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</si>
  <si>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</si>
  <si>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</si>
  <si>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</si>
  <si>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</si>
  <si>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</si>
  <si>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</si>
  <si>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</si>
  <si>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</si>
  <si>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</si>
  <si>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</si>
  <si>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</si>
  <si>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</si>
  <si>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</si>
  <si>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</si>
  <si>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</si>
  <si>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</si>
  <si>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</si>
  <si>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</si>
  <si>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</si>
  <si>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</si>
  <si>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</si>
  <si>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</si>
  <si>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</si>
  <si>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</si>
  <si>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</si>
  <si>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</si>
  <si>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2.13</t>
  </si>
  <si>
    <t>▲ 1.94</t>
  </si>
  <si>
    <t>▲ 2.97</t>
  </si>
  <si>
    <t>▲ 0.70</t>
  </si>
  <si>
    <t>一般会計</t>
  </si>
  <si>
    <t>介護保険事業特別会計（保険事業勘定）</t>
  </si>
  <si>
    <t>水道事業会計</t>
  </si>
  <si>
    <t>国民健康保険事業特別会計（事業勘定）</t>
  </si>
  <si>
    <t>下水道事業会計</t>
  </si>
  <si>
    <t>後期高齢者医療特別会計</t>
  </si>
  <si>
    <t>国民健康保険事業特別会計（施設勘定）</t>
  </si>
  <si>
    <t>介護保険事業特別会計（介護サービス事業勘定）</t>
  </si>
  <si>
    <t>その他会計（赤字）</t>
  </si>
  <si>
    <t>その他会計（黒字）</t>
  </si>
  <si>
    <t>R02</t>
    <phoneticPr fontId="5"/>
  </si>
  <si>
    <t>R03</t>
    <phoneticPr fontId="5"/>
  </si>
  <si>
    <t>R04</t>
    <phoneticPr fontId="5"/>
  </si>
  <si>
    <t>R05</t>
    <phoneticPr fontId="5"/>
  </si>
  <si>
    <t>R06</t>
    <phoneticPr fontId="5"/>
  </si>
  <si>
    <t>教育施設整備基金</t>
    <rPh sb="0" eb="4">
      <t>キョウイクシセツ</t>
    </rPh>
    <rPh sb="4" eb="8">
      <t>セイビキキン</t>
    </rPh>
    <phoneticPr fontId="5"/>
  </si>
  <si>
    <t>過疎地域持続的発展特別事業基金</t>
    <rPh sb="0" eb="7">
      <t>カソチイキジゾクテキ</t>
    </rPh>
    <rPh sb="7" eb="9">
      <t>ハッテン</t>
    </rPh>
    <rPh sb="9" eb="13">
      <t>トクベツジギョウ</t>
    </rPh>
    <rPh sb="13" eb="15">
      <t>キキン</t>
    </rPh>
    <phoneticPr fontId="5"/>
  </si>
  <si>
    <t>ふるさと応援基金</t>
    <rPh sb="4" eb="6">
      <t>オウエン</t>
    </rPh>
    <rPh sb="6" eb="8">
      <t>キキン</t>
    </rPh>
    <phoneticPr fontId="5"/>
  </si>
  <si>
    <t>感染症対策基金</t>
    <rPh sb="0" eb="3">
      <t>カンセンショウ</t>
    </rPh>
    <rPh sb="3" eb="7">
      <t>タイサクキキン</t>
    </rPh>
    <phoneticPr fontId="2"/>
  </si>
  <si>
    <t>真鶴半島亀ヶ崎地域整備基金</t>
    <rPh sb="0" eb="2">
      <t>マナヅル</t>
    </rPh>
    <rPh sb="2" eb="4">
      <t>ハントウ</t>
    </rPh>
    <rPh sb="4" eb="7">
      <t>カメガサキ</t>
    </rPh>
    <rPh sb="7" eb="9">
      <t>チイキ</t>
    </rPh>
    <rPh sb="9" eb="13">
      <t>セイビキキン</t>
    </rPh>
    <phoneticPr fontId="2"/>
  </si>
  <si>
    <t>-</t>
    <phoneticPr fontId="2"/>
  </si>
  <si>
    <t>神奈川県市町村職員退職手当組合</t>
    <rPh sb="0" eb="4">
      <t>カナガワケン</t>
    </rPh>
    <rPh sb="4" eb="7">
      <t>シチョウソン</t>
    </rPh>
    <rPh sb="7" eb="9">
      <t>ショクイン</t>
    </rPh>
    <rPh sb="9" eb="11">
      <t>タイショク</t>
    </rPh>
    <rPh sb="11" eb="13">
      <t>テアテ</t>
    </rPh>
    <rPh sb="13" eb="15">
      <t>クミアイ</t>
    </rPh>
    <phoneticPr fontId="25"/>
  </si>
  <si>
    <t>湯河原町真鶴町衛生組合</t>
    <rPh sb="0" eb="4">
      <t>ユガワラマチ</t>
    </rPh>
    <rPh sb="4" eb="7">
      <t>マナヅルマチ</t>
    </rPh>
    <rPh sb="7" eb="11">
      <t>エイセイクミアイ</t>
    </rPh>
    <phoneticPr fontId="25"/>
  </si>
  <si>
    <t>神奈川県後期高齢者医療広域連合（一般会計）</t>
    <rPh sb="0" eb="4">
      <t>カナガワケン</t>
    </rPh>
    <rPh sb="4" eb="9">
      <t>コウキコウレイシャ</t>
    </rPh>
    <rPh sb="9" eb="11">
      <t>イリョウ</t>
    </rPh>
    <rPh sb="11" eb="13">
      <t>コウイキ</t>
    </rPh>
    <rPh sb="13" eb="15">
      <t>レンゴウ</t>
    </rPh>
    <rPh sb="16" eb="20">
      <t>イッパンカイケイ</t>
    </rPh>
    <phoneticPr fontId="25"/>
  </si>
  <si>
    <t>神奈川県後期高齢者医療広域連合（後期高齢者医療特別会計）</t>
    <rPh sb="0" eb="4">
      <t>カナガワケン</t>
    </rPh>
    <rPh sb="4" eb="6">
      <t>コウキ</t>
    </rPh>
    <rPh sb="6" eb="9">
      <t>コウレイシャ</t>
    </rPh>
    <rPh sb="9" eb="11">
      <t>イリョウ</t>
    </rPh>
    <rPh sb="11" eb="13">
      <t>コウイキ</t>
    </rPh>
    <rPh sb="13" eb="15">
      <t>レンゴウ</t>
    </rPh>
    <rPh sb="16" eb="21">
      <t>コウキコウレイシャ</t>
    </rPh>
    <rPh sb="21" eb="27">
      <t>イリョウトクベツカイケイ</t>
    </rPh>
    <phoneticPr fontId="25"/>
  </si>
  <si>
    <t>神奈川県町村情報システム共同事業組合</t>
    <rPh sb="0" eb="4">
      <t>カナガワケン</t>
    </rPh>
    <rPh sb="4" eb="6">
      <t>チョウソン</t>
    </rPh>
    <rPh sb="6" eb="8">
      <t>ジョウホウ</t>
    </rPh>
    <rPh sb="12" eb="14">
      <t>キョウドウ</t>
    </rPh>
    <rPh sb="14" eb="16">
      <t>ジギョウ</t>
    </rPh>
    <rPh sb="16" eb="18">
      <t>クミアイ</t>
    </rPh>
    <phoneticPr fontId="25"/>
  </si>
  <si>
    <t>公益財団法人かながわ海岸美化財団</t>
    <rPh sb="0" eb="2">
      <t>コウエキ</t>
    </rPh>
    <rPh sb="2" eb="4">
      <t>ザイダン</t>
    </rPh>
    <rPh sb="4" eb="6">
      <t>ホウジン</t>
    </rPh>
    <rPh sb="10" eb="12">
      <t>カイガン</t>
    </rPh>
    <rPh sb="12" eb="14">
      <t>ビカ</t>
    </rPh>
    <rPh sb="14" eb="16">
      <t>ザイダン</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</si>
  <si>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</si>
  <si>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</si>
  <si>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</si>
  <si>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</si>
  <si>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</si>
  <si>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</si>
  <si>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</si>
  <si>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</si>
  <si>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</si>
  <si>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将来負担比率は年々減少傾向にあり、令和6年度は令和5年度に比して8.1％減少しているが、類似団体平均と比較すると未だ高い水準にある。
実質公債費比率についても、平成29年度に過疎地域指定を受けて過疎対策事業債を活用するようになり、毎年度継続して発行していることから上昇傾向にある。また、下水道事業、湯河原町真鶴町衛生組合への事業費に対する負担等も継続している。
今後も地方債の発行・償還により実質公債費比率の上昇は避けられないと思われるため、公債費の適正化に取り組んでいく必要がある。</t>
    <rPh sb="67" eb="74">
      <t>ジッシツコウサイヒヒリツ</t>
    </rPh>
    <rPh sb="80" eb="82">
      <t>ヘイセイ</t>
    </rPh>
    <rPh sb="84" eb="86">
      <t>ネンド</t>
    </rPh>
    <rPh sb="87" eb="93">
      <t>カソチイキシテイ</t>
    </rPh>
    <rPh sb="94" eb="95">
      <t>ウ</t>
    </rPh>
    <rPh sb="97" eb="104">
      <t>カソタイサクジギョウサイ</t>
    </rPh>
    <rPh sb="105" eb="107">
      <t>カツヨウ</t>
    </rPh>
    <rPh sb="115" eb="118">
      <t>マイネンド</t>
    </rPh>
    <rPh sb="118" eb="120">
      <t>ケイゾク</t>
    </rPh>
    <rPh sb="122" eb="124">
      <t>ハッコウ</t>
    </rPh>
    <rPh sb="132" eb="136">
      <t>ジョウショウケイコウ</t>
    </rPh>
    <rPh sb="143" eb="148">
      <t>ゲスイドウジギョウ</t>
    </rPh>
    <rPh sb="149" eb="153">
      <t>ユガワラマチ</t>
    </rPh>
    <rPh sb="153" eb="156">
      <t>マナヅルマチ</t>
    </rPh>
    <rPh sb="156" eb="160">
      <t>エイセイクミアイ</t>
    </rPh>
    <rPh sb="162" eb="165">
      <t>ジギョウヒ</t>
    </rPh>
    <rPh sb="166" eb="167">
      <t>タイ</t>
    </rPh>
    <rPh sb="169" eb="171">
      <t>フタン</t>
    </rPh>
    <rPh sb="171" eb="172">
      <t>ナド</t>
    </rPh>
    <rPh sb="173" eb="175">
      <t>ケイゾク</t>
    </rPh>
    <rPh sb="181" eb="183">
      <t>コンゴ</t>
    </rPh>
    <rPh sb="184" eb="187">
      <t>チホウサイ</t>
    </rPh>
    <rPh sb="188" eb="190">
      <t>ハッコウ</t>
    </rPh>
    <rPh sb="191" eb="193">
      <t>ショウカン</t>
    </rPh>
    <rPh sb="196" eb="203">
      <t>ジッシツコウサイヒヒリツ</t>
    </rPh>
    <rPh sb="204" eb="206">
      <t>ジョウショウ</t>
    </rPh>
    <rPh sb="207" eb="208">
      <t>サ</t>
    </rPh>
    <rPh sb="214" eb="215">
      <t>オモ</t>
    </rPh>
    <rPh sb="221" eb="224">
      <t>コウサイヒ</t>
    </rPh>
    <rPh sb="225" eb="228">
      <t>テキセイカ</t>
    </rPh>
    <rPh sb="229" eb="230">
      <t>ト</t>
    </rPh>
    <rPh sb="231" eb="232">
      <t>ク</t>
    </rPh>
    <rPh sb="236" eb="238">
      <t>ヒツヨウ</t>
    </rPh>
    <phoneticPr fontId="5"/>
  </si>
  <si>
    <t>将来負担比率は年々減少傾向にあり、令和6年度は令和5年度に比して8.1％減少しているが、類似団体平均と比較すると未だ高い水準にある。
有形固定資産減価償却率は令和6年度は令和5年度に比して1.5％と微小ながら減少しているが、類似団体より高い水準にある。
施設の老朽化が進んでおり、今後とも公共施設等の維持管理に要する経費は増加することが予想されるため、公共施設等総合管理計画に基づき、今後は公共施設の更新又は集約化等を積極的に進め、将来負担の抑制を目指す。</t>
    <rPh sb="0" eb="2">
      <t>ショウライ</t>
    </rPh>
    <rPh sb="2" eb="6">
      <t>フタンヒリツ</t>
    </rPh>
    <rPh sb="7" eb="9">
      <t>ネンネン</t>
    </rPh>
    <rPh sb="9" eb="13">
      <t>ゲンショウケイコウ</t>
    </rPh>
    <rPh sb="17" eb="19">
      <t>レイワ</t>
    </rPh>
    <rPh sb="20" eb="22">
      <t>ネンド</t>
    </rPh>
    <rPh sb="23" eb="25">
      <t>レイワ</t>
    </rPh>
    <rPh sb="26" eb="28">
      <t>ネンド</t>
    </rPh>
    <rPh sb="29" eb="30">
      <t>ヒ</t>
    </rPh>
    <rPh sb="36" eb="38">
      <t>ゲンショウ</t>
    </rPh>
    <rPh sb="44" eb="50">
      <t>ルイジダンタイヘイキン</t>
    </rPh>
    <rPh sb="51" eb="53">
      <t>ヒカク</t>
    </rPh>
    <rPh sb="56" eb="57">
      <t>イマ</t>
    </rPh>
    <rPh sb="58" eb="59">
      <t>タカ</t>
    </rPh>
    <rPh sb="60" eb="62">
      <t>スイジュン</t>
    </rPh>
    <rPh sb="67" eb="78">
      <t>ユウケイコテイシサンゲンカショウキャクリツ</t>
    </rPh>
    <rPh sb="79" eb="81">
      <t>レイワ</t>
    </rPh>
    <rPh sb="82" eb="84">
      <t>ネンド</t>
    </rPh>
    <rPh sb="85" eb="87">
      <t>レイワ</t>
    </rPh>
    <rPh sb="88" eb="90">
      <t>ネンド</t>
    </rPh>
    <rPh sb="91" eb="92">
      <t>ヒ</t>
    </rPh>
    <rPh sb="99" eb="101">
      <t>ビショウ</t>
    </rPh>
    <rPh sb="104" eb="106">
      <t>ゲンショウ</t>
    </rPh>
    <rPh sb="112" eb="116">
      <t>ルイジダンタイ</t>
    </rPh>
    <rPh sb="118" eb="119">
      <t>タカ</t>
    </rPh>
    <rPh sb="120" eb="122">
      <t>スイジュン</t>
    </rPh>
    <rPh sb="127" eb="129">
      <t>シセツ</t>
    </rPh>
    <rPh sb="130" eb="133">
      <t>ロウキュウカ</t>
    </rPh>
    <rPh sb="134" eb="135">
      <t>スス</t>
    </rPh>
    <rPh sb="140" eb="142">
      <t>コンゴ</t>
    </rPh>
    <rPh sb="144" eb="148">
      <t>コウキョウシセツ</t>
    </rPh>
    <rPh sb="148" eb="149">
      <t>ナド</t>
    </rPh>
    <rPh sb="150" eb="154">
      <t>イジカンリ</t>
    </rPh>
    <rPh sb="155" eb="156">
      <t>ヨウ</t>
    </rPh>
    <rPh sb="158" eb="160">
      <t>ケイヒ</t>
    </rPh>
    <rPh sb="161" eb="163">
      <t>ゾウカ</t>
    </rPh>
    <rPh sb="168" eb="170">
      <t>ヨソウ</t>
    </rPh>
    <rPh sb="176" eb="180">
      <t>コウキョウシセツ</t>
    </rPh>
    <rPh sb="180" eb="181">
      <t>ナド</t>
    </rPh>
    <rPh sb="181" eb="187">
      <t>ソウゴウカンリケイカク</t>
    </rPh>
    <rPh sb="188" eb="189">
      <t>モト</t>
    </rPh>
    <rPh sb="192" eb="194">
      <t>コンゴ</t>
    </rPh>
    <rPh sb="195" eb="199">
      <t>コウキョウシセツ</t>
    </rPh>
    <rPh sb="200" eb="202">
      <t>コウシン</t>
    </rPh>
    <rPh sb="202" eb="203">
      <t>マタ</t>
    </rPh>
    <rPh sb="204" eb="207">
      <t>シュウヤクカ</t>
    </rPh>
    <rPh sb="207" eb="208">
      <t>ナド</t>
    </rPh>
    <rPh sb="209" eb="212">
      <t>セッキョクテキ</t>
    </rPh>
    <rPh sb="213" eb="214">
      <t>スス</t>
    </rPh>
    <rPh sb="216" eb="218">
      <t>ショウライ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</si>
</sst>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80703E6-F0F1-4A59-BC23-14DA1D9ED8F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056B-4AE5-8289-EA9089BC150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59693</c:v>
                </c:pt>
                <c:pt idx="1">
                  <c:v>22515</c:v>
                </c:pt>
                <c:pt idx="2">
                  <c:v>27508</c:v>
                </c:pt>
                <c:pt idx="3">
                  <c:v>10146</c:v>
                </c:pt>
                <c:pt idx="4">
                  <c:v>8157</c:v>
                </c:pt>
              </c:numCache>
            </c:numRef>
          </c:val>
          <c:smooth val="0"/>
          <c:extLst>
            <c:ext xmlns:c16="http://schemas.microsoft.com/office/drawing/2014/chart" uri="{C3380CC4-5D6E-409C-BE32-E72D297353CC}">
              <c16:uniqueId val="{00000001-056B-4AE5-8289-EA9089BC150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6.75</c:v>
                </c:pt>
                <c:pt idx="1">
                  <c:v>13.59</c:v>
                </c:pt>
                <c:pt idx="2">
                  <c:v>7.37</c:v>
                </c:pt>
                <c:pt idx="3">
                  <c:v>7.09</c:v>
                </c:pt>
                <c:pt idx="4">
                  <c:v>11.15</c:v>
                </c:pt>
              </c:numCache>
            </c:numRef>
          </c:val>
          <c:extLst>
            <c:ext xmlns:c16="http://schemas.microsoft.com/office/drawing/2014/chart" uri="{C3380CC4-5D6E-409C-BE32-E72D297353CC}">
              <c16:uniqueId val="{00000000-6DB8-4F26-9C9C-A9CD7E81686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11.36</c:v>
                </c:pt>
                <c:pt idx="1">
                  <c:v>13.39</c:v>
                </c:pt>
                <c:pt idx="2">
                  <c:v>18.03</c:v>
                </c:pt>
                <c:pt idx="3">
                  <c:v>14.97</c:v>
                </c:pt>
                <c:pt idx="4">
                  <c:v>9.7899999999999991</c:v>
                </c:pt>
              </c:numCache>
            </c:numRef>
          </c:val>
          <c:extLst>
            <c:ext xmlns:c16="http://schemas.microsoft.com/office/drawing/2014/chart" uri="{C3380CC4-5D6E-409C-BE32-E72D297353CC}">
              <c16:uniqueId val="{00000001-6DB8-4F26-9C9C-A9CD7E81686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-2.13</c:v>
                </c:pt>
                <c:pt idx="1">
                  <c:v>10.41</c:v>
                </c:pt>
                <c:pt idx="2">
                  <c:v>-1.94</c:v>
                </c:pt>
                <c:pt idx="3">
                  <c:v>-2.97</c:v>
                </c:pt>
                <c:pt idx="4">
                  <c:v>-0.7</c:v>
                </c:pt>
              </c:numCache>
            </c:numRef>
          </c:val>
          <c:smooth val="0"/>
          <c:extLst>
            <c:ext xmlns:c16="http://schemas.microsoft.com/office/drawing/2014/chart" uri="{C3380CC4-5D6E-409C-BE32-E72D297353CC}">
              <c16:uniqueId val="{00000002-6DB8-4F26-9C9C-A9CD7E81686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0.25</c:v>
                </c:pt>
                <c:pt idx="2">
                  <c:v>#N/A</c:v>
                </c:pt>
                <c:pt idx="3">
                  <c:v>0.31</c:v>
                </c:pt>
                <c:pt idx="4">
                  <c:v>#N/A</c:v>
                </c:pt>
                <c:pt idx="5">
                  <c:v>0.36</c:v>
                </c:pt>
                <c:pt idx="6">
                  <c:v>#N/A</c:v>
                </c:pt>
                <c:pt idx="7">
                  <c:v>0</c:v>
                </c:pt>
                <c:pt idx="8">
                  <c:v>0</c:v>
                </c:pt>
                <c:pt idx="9">
                  <c:v>0</c:v>
                </c:pt>
              </c:numCache>
            </c:numRef>
          </c:val>
          <c:extLst>
            <c:ext xmlns:c16="http://schemas.microsoft.com/office/drawing/2014/chart" uri="{C3380CC4-5D6E-409C-BE32-E72D297353CC}">
              <c16:uniqueId val="{00000000-3E08-45D9-91CA-45416D09E97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E08-45D9-91CA-45416D09E979}"/>
            </c:ext>
          </c:extLst>
        </c:ser>
        <c:ser>
          <c:idx val="2"/>
          <c:order val="2"/>
          <c:tx>
            <c:strRef>
              <c:f>データシート!$A$29</c:f>
              <c:strCache>
                <c:ptCount val="1"/>
                <c:pt idx="0">
                  <c:v>介護保険事業特別会計（介護サービス事業勘定）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0.02</c:v>
                </c:pt>
                <c:pt idx="2">
                  <c:v>#N/A</c:v>
                </c:pt>
                <c:pt idx="3">
                  <c:v>7.0000000000000007E-2</c:v>
                </c:pt>
                <c:pt idx="4">
                  <c:v>#N/A</c:v>
                </c:pt>
                <c:pt idx="5">
                  <c:v>0.11</c:v>
                </c:pt>
                <c:pt idx="6">
                  <c:v>#N/A</c:v>
                </c:pt>
                <c:pt idx="7">
                  <c:v>0.08</c:v>
                </c:pt>
                <c:pt idx="8">
                  <c:v>#N/A</c:v>
                </c:pt>
                <c:pt idx="9">
                  <c:v>0.03</c:v>
                </c:pt>
              </c:numCache>
            </c:numRef>
          </c:val>
          <c:extLst>
            <c:ext xmlns:c16="http://schemas.microsoft.com/office/drawing/2014/chart" uri="{C3380CC4-5D6E-409C-BE32-E72D297353CC}">
              <c16:uniqueId val="{00000002-3E08-45D9-91CA-45416D09E979}"/>
            </c:ext>
          </c:extLst>
        </c:ser>
        <c:ser>
          <c:idx val="3"/>
          <c:order val="3"/>
          <c:tx>
            <c:strRef>
              <c:f>データシート!$A$30</c:f>
              <c:strCache>
                <c:ptCount val="1"/>
                <c:pt idx="0">
                  <c:v>国民健康保険事業特別会計（施設勘定）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0.02</c:v>
                </c:pt>
                <c:pt idx="4">
                  <c:v>#N/A</c:v>
                </c:pt>
                <c:pt idx="5">
                  <c:v>0.04</c:v>
                </c:pt>
                <c:pt idx="6">
                  <c:v>#N/A</c:v>
                </c:pt>
                <c:pt idx="7">
                  <c:v>0.04</c:v>
                </c:pt>
                <c:pt idx="8">
                  <c:v>#N/A</c:v>
                </c:pt>
                <c:pt idx="9">
                  <c:v>0.08</c:v>
                </c:pt>
              </c:numCache>
            </c:numRef>
          </c:val>
          <c:extLst>
            <c:ext xmlns:c16="http://schemas.microsoft.com/office/drawing/2014/chart" uri="{C3380CC4-5D6E-409C-BE32-E72D297353CC}">
              <c16:uniqueId val="{00000003-3E08-45D9-91CA-45416D09E979}"/>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0.13</c:v>
                </c:pt>
                <c:pt idx="4">
                  <c:v>#N/A</c:v>
                </c:pt>
                <c:pt idx="5">
                  <c:v>0.16</c:v>
                </c:pt>
                <c:pt idx="6">
                  <c:v>#N/A</c:v>
                </c:pt>
                <c:pt idx="7">
                  <c:v>0.08</c:v>
                </c:pt>
                <c:pt idx="8">
                  <c:v>#N/A</c:v>
                </c:pt>
                <c:pt idx="9">
                  <c:v>0.16</c:v>
                </c:pt>
              </c:numCache>
            </c:numRef>
          </c:val>
          <c:extLst>
            <c:ext xmlns:c16="http://schemas.microsoft.com/office/drawing/2014/chart" uri="{C3380CC4-5D6E-409C-BE32-E72D297353CC}">
              <c16:uniqueId val="{00000004-3E08-45D9-91CA-45416D09E979}"/>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0.23</c:v>
                </c:pt>
                <c:pt idx="8">
                  <c:v>#N/A</c:v>
                </c:pt>
                <c:pt idx="9">
                  <c:v>0.67</c:v>
                </c:pt>
              </c:numCache>
            </c:numRef>
          </c:val>
          <c:extLst>
            <c:ext xmlns:c16="http://schemas.microsoft.com/office/drawing/2014/chart" uri="{C3380CC4-5D6E-409C-BE32-E72D297353CC}">
              <c16:uniqueId val="{00000005-3E08-45D9-91CA-45416D09E979}"/>
            </c:ext>
          </c:extLst>
        </c:ser>
        <c:ser>
          <c:idx val="6"/>
          <c:order val="6"/>
          <c:tx>
            <c:strRef>
              <c:f>データシート!$A$33</c:f>
              <c:strCache>
                <c:ptCount val="1"/>
                <c:pt idx="0">
                  <c:v>国民健康保険事業特別会計（事業勘定）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2.96</c:v>
                </c:pt>
                <c:pt idx="2">
                  <c:v>#N/A</c:v>
                </c:pt>
                <c:pt idx="3">
                  <c:v>2.38</c:v>
                </c:pt>
                <c:pt idx="4">
                  <c:v>#N/A</c:v>
                </c:pt>
                <c:pt idx="5">
                  <c:v>0.82</c:v>
                </c:pt>
                <c:pt idx="6">
                  <c:v>#N/A</c:v>
                </c:pt>
                <c:pt idx="7">
                  <c:v>0.46</c:v>
                </c:pt>
                <c:pt idx="8">
                  <c:v>#N/A</c:v>
                </c:pt>
                <c:pt idx="9">
                  <c:v>1.23</c:v>
                </c:pt>
              </c:numCache>
            </c:numRef>
          </c:val>
          <c:extLst>
            <c:ext xmlns:c16="http://schemas.microsoft.com/office/drawing/2014/chart" uri="{C3380CC4-5D6E-409C-BE32-E72D297353CC}">
              <c16:uniqueId val="{00000006-3E08-45D9-91CA-45416D09E979}"/>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0.66</c:v>
                </c:pt>
                <c:pt idx="2">
                  <c:v>#N/A</c:v>
                </c:pt>
                <c:pt idx="3">
                  <c:v>1.31</c:v>
                </c:pt>
                <c:pt idx="4">
                  <c:v>#N/A</c:v>
                </c:pt>
                <c:pt idx="5">
                  <c:v>2.98</c:v>
                </c:pt>
                <c:pt idx="6">
                  <c:v>#N/A</c:v>
                </c:pt>
                <c:pt idx="7">
                  <c:v>2.15</c:v>
                </c:pt>
                <c:pt idx="8">
                  <c:v>#N/A</c:v>
                </c:pt>
                <c:pt idx="9">
                  <c:v>1.45</c:v>
                </c:pt>
              </c:numCache>
            </c:numRef>
          </c:val>
          <c:extLst>
            <c:ext xmlns:c16="http://schemas.microsoft.com/office/drawing/2014/chart" uri="{C3380CC4-5D6E-409C-BE32-E72D297353CC}">
              <c16:uniqueId val="{00000007-3E08-45D9-91CA-45416D09E979}"/>
            </c:ext>
          </c:extLst>
        </c:ser>
        <c:ser>
          <c:idx val="8"/>
          <c:order val="8"/>
          <c:tx>
            <c:strRef>
              <c:f>データシート!$A$35</c:f>
              <c:strCache>
                <c:ptCount val="1"/>
                <c:pt idx="0">
                  <c:v>介護保険事業特別会計（保険事業勘定）</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2.56</c:v>
                </c:pt>
                <c:pt idx="2">
                  <c:v>#N/A</c:v>
                </c:pt>
                <c:pt idx="3">
                  <c:v>1.96</c:v>
                </c:pt>
                <c:pt idx="4">
                  <c:v>#N/A</c:v>
                </c:pt>
                <c:pt idx="5">
                  <c:v>1.28</c:v>
                </c:pt>
                <c:pt idx="6">
                  <c:v>#N/A</c:v>
                </c:pt>
                <c:pt idx="7">
                  <c:v>2.31</c:v>
                </c:pt>
                <c:pt idx="8">
                  <c:v>#N/A</c:v>
                </c:pt>
                <c:pt idx="9">
                  <c:v>3.63</c:v>
                </c:pt>
              </c:numCache>
            </c:numRef>
          </c:val>
          <c:extLst>
            <c:ext xmlns:c16="http://schemas.microsoft.com/office/drawing/2014/chart" uri="{C3380CC4-5D6E-409C-BE32-E72D297353CC}">
              <c16:uniqueId val="{00000008-3E08-45D9-91CA-45416D09E97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6.61</c:v>
                </c:pt>
                <c:pt idx="2">
                  <c:v>#N/A</c:v>
                </c:pt>
                <c:pt idx="3">
                  <c:v>13.36</c:v>
                </c:pt>
                <c:pt idx="4">
                  <c:v>#N/A</c:v>
                </c:pt>
                <c:pt idx="5">
                  <c:v>7.13</c:v>
                </c:pt>
                <c:pt idx="6">
                  <c:v>#N/A</c:v>
                </c:pt>
                <c:pt idx="7">
                  <c:v>7.09</c:v>
                </c:pt>
                <c:pt idx="8">
                  <c:v>#N/A</c:v>
                </c:pt>
                <c:pt idx="9">
                  <c:v>11.14</c:v>
                </c:pt>
              </c:numCache>
            </c:numRef>
          </c:val>
          <c:extLst>
            <c:ext xmlns:c16="http://schemas.microsoft.com/office/drawing/2014/chart" uri="{C3380CC4-5D6E-409C-BE32-E72D297353CC}">
              <c16:uniqueId val="{00000009-3E08-45D9-91CA-45416D09E97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311</c:v>
                </c:pt>
                <c:pt idx="5">
                  <c:v>324</c:v>
                </c:pt>
                <c:pt idx="8">
                  <c:v>327</c:v>
                </c:pt>
                <c:pt idx="11">
                  <c:v>333</c:v>
                </c:pt>
                <c:pt idx="14">
                  <c:v>340</c:v>
                </c:pt>
              </c:numCache>
            </c:numRef>
          </c:val>
          <c:extLst>
            <c:ext xmlns:c16="http://schemas.microsoft.com/office/drawing/2014/chart" uri="{C3380CC4-5D6E-409C-BE32-E72D297353CC}">
              <c16:uniqueId val="{00000000-CF30-442B-8A52-53855C7F2AF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F30-442B-8A52-53855C7F2AF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F30-442B-8A52-53855C7F2AF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105</c:v>
                </c:pt>
                <c:pt idx="3">
                  <c:v>105</c:v>
                </c:pt>
                <c:pt idx="6">
                  <c:v>95</c:v>
                </c:pt>
                <c:pt idx="9">
                  <c:v>93</c:v>
                </c:pt>
                <c:pt idx="12">
                  <c:v>101</c:v>
                </c:pt>
              </c:numCache>
            </c:numRef>
          </c:val>
          <c:extLst>
            <c:ext xmlns:c16="http://schemas.microsoft.com/office/drawing/2014/chart" uri="{C3380CC4-5D6E-409C-BE32-E72D297353CC}">
              <c16:uniqueId val="{00000003-CF30-442B-8A52-53855C7F2AF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95</c:v>
                </c:pt>
                <c:pt idx="3">
                  <c:v>98</c:v>
                </c:pt>
                <c:pt idx="6">
                  <c:v>98</c:v>
                </c:pt>
                <c:pt idx="9">
                  <c:v>119</c:v>
                </c:pt>
                <c:pt idx="12">
                  <c:v>117</c:v>
                </c:pt>
              </c:numCache>
            </c:numRef>
          </c:val>
          <c:extLst>
            <c:ext xmlns:c16="http://schemas.microsoft.com/office/drawing/2014/chart" uri="{C3380CC4-5D6E-409C-BE32-E72D297353CC}">
              <c16:uniqueId val="{00000004-CF30-442B-8A52-53855C7F2AF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30-442B-8A52-53855C7F2AF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F30-442B-8A52-53855C7F2AF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361</c:v>
                </c:pt>
                <c:pt idx="3">
                  <c:v>385</c:v>
                </c:pt>
                <c:pt idx="6">
                  <c:v>406</c:v>
                </c:pt>
                <c:pt idx="9">
                  <c:v>423</c:v>
                </c:pt>
                <c:pt idx="12">
                  <c:v>423</c:v>
                </c:pt>
              </c:numCache>
            </c:numRef>
          </c:val>
          <c:extLst>
            <c:ext xmlns:c16="http://schemas.microsoft.com/office/drawing/2014/chart" uri="{C3380CC4-5D6E-409C-BE32-E72D297353CC}">
              <c16:uniqueId val="{00000007-CF30-442B-8A52-53855C7F2AF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250</c:v>
                </c:pt>
                <c:pt idx="2">
                  <c:v>#N/A</c:v>
                </c:pt>
                <c:pt idx="3">
                  <c:v>#N/A</c:v>
                </c:pt>
                <c:pt idx="4">
                  <c:v>264</c:v>
                </c:pt>
                <c:pt idx="5">
                  <c:v>#N/A</c:v>
                </c:pt>
                <c:pt idx="6">
                  <c:v>#N/A</c:v>
                </c:pt>
                <c:pt idx="7">
                  <c:v>272</c:v>
                </c:pt>
                <c:pt idx="8">
                  <c:v>#N/A</c:v>
                </c:pt>
                <c:pt idx="9">
                  <c:v>#N/A</c:v>
                </c:pt>
                <c:pt idx="10">
                  <c:v>302</c:v>
                </c:pt>
                <c:pt idx="11">
                  <c:v>#N/A</c:v>
                </c:pt>
                <c:pt idx="12">
                  <c:v>#N/A</c:v>
                </c:pt>
                <c:pt idx="13">
                  <c:v>301</c:v>
                </c:pt>
                <c:pt idx="14">
                  <c:v>#N/A</c:v>
                </c:pt>
              </c:numCache>
            </c:numRef>
          </c:val>
          <c:smooth val="0"/>
          <c:extLst>
            <c:ext xmlns:c16="http://schemas.microsoft.com/office/drawing/2014/chart" uri="{C3380CC4-5D6E-409C-BE32-E72D297353CC}">
              <c16:uniqueId val="{00000008-CF30-442B-8A52-53855C7F2AF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3574</c:v>
                </c:pt>
                <c:pt idx="5">
                  <c:v>3533</c:v>
                </c:pt>
                <c:pt idx="8">
                  <c:v>3343</c:v>
                </c:pt>
                <c:pt idx="11">
                  <c:v>3190</c:v>
                </c:pt>
                <c:pt idx="14">
                  <c:v>2936</c:v>
                </c:pt>
              </c:numCache>
            </c:numRef>
          </c:val>
          <c:extLst>
            <c:ext xmlns:c16="http://schemas.microsoft.com/office/drawing/2014/chart" uri="{C3380CC4-5D6E-409C-BE32-E72D297353CC}">
              <c16:uniqueId val="{00000000-03E5-45E0-8F8A-A436A744902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40</c:v>
                </c:pt>
                <c:pt idx="5">
                  <c:v>35</c:v>
                </c:pt>
                <c:pt idx="8">
                  <c:v>31</c:v>
                </c:pt>
                <c:pt idx="11">
                  <c:v>30</c:v>
                </c:pt>
                <c:pt idx="14">
                  <c:v>25</c:v>
                </c:pt>
              </c:numCache>
            </c:numRef>
          </c:val>
          <c:extLst>
            <c:ext xmlns:c16="http://schemas.microsoft.com/office/drawing/2014/chart" uri="{C3380CC4-5D6E-409C-BE32-E72D297353CC}">
              <c16:uniqueId val="{00000001-03E5-45E0-8F8A-A436A744902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512</c:v>
                </c:pt>
                <c:pt idx="5">
                  <c:v>751</c:v>
                </c:pt>
                <c:pt idx="8">
                  <c:v>1006</c:v>
                </c:pt>
                <c:pt idx="11">
                  <c:v>1038</c:v>
                </c:pt>
                <c:pt idx="14">
                  <c:v>981</c:v>
                </c:pt>
              </c:numCache>
            </c:numRef>
          </c:val>
          <c:extLst>
            <c:ext xmlns:c16="http://schemas.microsoft.com/office/drawing/2014/chart" uri="{C3380CC4-5D6E-409C-BE32-E72D297353CC}">
              <c16:uniqueId val="{00000002-03E5-45E0-8F8A-A436A744902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3E5-45E0-8F8A-A436A744902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3E5-45E0-8F8A-A436A744902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3E5-45E0-8F8A-A436A744902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861</c:v>
                </c:pt>
                <c:pt idx="3">
                  <c:v>731</c:v>
                </c:pt>
                <c:pt idx="6">
                  <c:v>720</c:v>
                </c:pt>
                <c:pt idx="9">
                  <c:v>698</c:v>
                </c:pt>
                <c:pt idx="12">
                  <c:v>696</c:v>
                </c:pt>
              </c:numCache>
            </c:numRef>
          </c:val>
          <c:extLst>
            <c:ext xmlns:c16="http://schemas.microsoft.com/office/drawing/2014/chart" uri="{C3380CC4-5D6E-409C-BE32-E72D297353CC}">
              <c16:uniqueId val="{00000006-03E5-45E0-8F8A-A436A744902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890</c:v>
                </c:pt>
                <c:pt idx="3">
                  <c:v>790</c:v>
                </c:pt>
                <c:pt idx="6">
                  <c:v>690</c:v>
                </c:pt>
                <c:pt idx="9">
                  <c:v>590</c:v>
                </c:pt>
                <c:pt idx="12">
                  <c:v>489</c:v>
                </c:pt>
              </c:numCache>
            </c:numRef>
          </c:val>
          <c:extLst>
            <c:ext xmlns:c16="http://schemas.microsoft.com/office/drawing/2014/chart" uri="{C3380CC4-5D6E-409C-BE32-E72D297353CC}">
              <c16:uniqueId val="{00000007-03E5-45E0-8F8A-A436A744902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1654</c:v>
                </c:pt>
                <c:pt idx="3">
                  <c:v>1648</c:v>
                </c:pt>
                <c:pt idx="6">
                  <c:v>1498</c:v>
                </c:pt>
                <c:pt idx="9">
                  <c:v>1679</c:v>
                </c:pt>
                <c:pt idx="12">
                  <c:v>1605</c:v>
                </c:pt>
              </c:numCache>
            </c:numRef>
          </c:val>
          <c:extLst>
            <c:ext xmlns:c16="http://schemas.microsoft.com/office/drawing/2014/chart" uri="{C3380CC4-5D6E-409C-BE32-E72D297353CC}">
              <c16:uniqueId val="{00000008-03E5-45E0-8F8A-A436A744902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03E5-45E0-8F8A-A436A744902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3500</c:v>
                </c:pt>
                <c:pt idx="3">
                  <c:v>3464</c:v>
                </c:pt>
                <c:pt idx="6">
                  <c:v>3263</c:v>
                </c:pt>
                <c:pt idx="9">
                  <c:v>2992</c:v>
                </c:pt>
                <c:pt idx="12">
                  <c:v>2707</c:v>
                </c:pt>
              </c:numCache>
            </c:numRef>
          </c:val>
          <c:extLst>
            <c:ext xmlns:c16="http://schemas.microsoft.com/office/drawing/2014/chart" uri="{C3380CC4-5D6E-409C-BE32-E72D297353CC}">
              <c16:uniqueId val="{0000000A-03E5-45E0-8F8A-A436A744902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2779</c:v>
                </c:pt>
                <c:pt idx="2">
                  <c:v>#N/A</c:v>
                </c:pt>
                <c:pt idx="3">
                  <c:v>#N/A</c:v>
                </c:pt>
                <c:pt idx="4">
                  <c:v>2314</c:v>
                </c:pt>
                <c:pt idx="5">
                  <c:v>#N/A</c:v>
                </c:pt>
                <c:pt idx="6">
                  <c:v>#N/A</c:v>
                </c:pt>
                <c:pt idx="7">
                  <c:v>1791</c:v>
                </c:pt>
                <c:pt idx="8">
                  <c:v>#N/A</c:v>
                </c:pt>
                <c:pt idx="9">
                  <c:v>#N/A</c:v>
                </c:pt>
                <c:pt idx="10">
                  <c:v>1700</c:v>
                </c:pt>
                <c:pt idx="11">
                  <c:v>#N/A</c:v>
                </c:pt>
                <c:pt idx="12">
                  <c:v>#N/A</c:v>
                </c:pt>
                <c:pt idx="13">
                  <c:v>1556</c:v>
                </c:pt>
                <c:pt idx="14">
                  <c:v>#N/A</c:v>
                </c:pt>
              </c:numCache>
            </c:numRef>
          </c:val>
          <c:smooth val="0"/>
          <c:extLst>
            <c:ext xmlns:c16="http://schemas.microsoft.com/office/drawing/2014/chart" uri="{C3380CC4-5D6E-409C-BE32-E72D297353CC}">
              <c16:uniqueId val="{0000000B-03E5-45E0-8F8A-A436A744902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445</c:v>
                </c:pt>
                <c:pt idx="1">
                  <c:v>375</c:v>
                </c:pt>
                <c:pt idx="2">
                  <c:v>250</c:v>
                </c:pt>
              </c:numCache>
            </c:numRef>
          </c:val>
          <c:extLst>
            <c:ext xmlns:c16="http://schemas.microsoft.com/office/drawing/2014/chart" uri="{C3380CC4-5D6E-409C-BE32-E72D297353CC}">
              <c16:uniqueId val="{00000000-913A-43FB-B079-798E7E3EB24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13</c:v>
                </c:pt>
                <c:pt idx="2">
                  <c:v>22</c:v>
                </c:pt>
              </c:numCache>
            </c:numRef>
          </c:val>
          <c:extLst>
            <c:ext xmlns:c16="http://schemas.microsoft.com/office/drawing/2014/chart" uri="{C3380CC4-5D6E-409C-BE32-E72D297353CC}">
              <c16:uniqueId val="{00000001-913A-43FB-B079-798E7E3EB24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315</c:v>
                </c:pt>
                <c:pt idx="1">
                  <c:v>418</c:v>
                </c:pt>
                <c:pt idx="2">
                  <c:v>556</c:v>
                </c:pt>
              </c:numCache>
            </c:numRef>
          </c:val>
          <c:extLst>
            <c:ext xmlns:c16="http://schemas.microsoft.com/office/drawing/2014/chart" uri="{C3380CC4-5D6E-409C-BE32-E72D297353CC}">
              <c16:uniqueId val="{00000002-913A-43FB-B079-798E7E3EB24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{3CF74C90-9589-4924-9F50-A8C21F3C4AB7}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068-4A00-8EEC-6BEB8A1F01D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{330B16B1-4423-4868-B190-106245A7219B}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68-4A00-8EEC-6BEB8A1F01D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{B35622D9-1F4A-4D1D-BBCF-6965645C3A00}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68-4A00-8EEC-6BEB8A1F01D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{17DDDB26-D5DD-4ACA-AAD3-648C21355FD3}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68-4A00-8EEC-6BEB8A1F01D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{18D22CE8-0A09-48BB-B8F7-68C5B94AF9BA}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68-4A00-8EEC-6BEB8A1F01D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{969F8986-4C14-49C2-B96A-FFB936117480}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068-4A00-8EEC-6BEB8A1F01D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{59C0E3FE-6559-49FA-84EC-07F95A40C2B9}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068-4A00-8EEC-6BEB8A1F01D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{DBE7A847-F005-459D-ACFF-5DBE1031D9C2}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068-4A00-8EEC-6BEB8A1F01D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{A2937616-1D1D-4B27-A214-60F7D8EE80DE}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068-4A00-8EEC-6BEB8A1F01D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64.7</c:v>
                </c:pt>
                <c:pt idx="8">
                  <c:v>66.8</c:v>
                </c:pt>
                <c:pt idx="16">
                  <c:v>70.5</c:v>
                </c:pt>
                <c:pt idx="24">
                  <c:v>77</c:v>
                </c:pt>
                <c:pt idx="32">
                  <c:v>75.5</c:v>
                </c:pt>
              </c:numCache>
            </c:numRef>
          </c:xVal>
          <c:yVal>
            <c:numRef>
              <c:f>公会計指標分析・財政指標組合せ分析表!$BP$51:$DC$51</c:f>
              <c:numCache>
                <c:formatCode>#,##0.0;"▲ "#,##0.0</c:formatCode>
                <c:ptCount val="40"/>
                <c:pt idx="0">
                  <c:v>140.1</c:v>
                </c:pt>
                <c:pt idx="8">
                  <c:v>106</c:v>
                </c:pt>
                <c:pt idx="16">
                  <c:v>83.4</c:v>
                </c:pt>
                <c:pt idx="24">
                  <c:v>78</c:v>
                </c:pt>
                <c:pt idx="32">
                  <c:v>69.900000000000006</c:v>
                </c:pt>
              </c:numCache>
            </c:numRef>
          </c:yVal>
          <c:smooth val="0"/>
          <c:extLst>
            <c:ext xmlns:c16="http://schemas.microsoft.com/office/drawing/2014/chart" uri="{C3380CC4-5D6E-409C-BE32-E72D297353CC}">
              <c16:uniqueId val="{00000009-7068-4A00-8EEC-6BEB8A1F01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3394302402349844E-2"/>
                  <c:y val="-3.2772708041822037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{AF1369FD-D4F5-4506-A7FD-36B2CD078F55}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068-4A00-8EEC-6BEB8A1F01D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{02150BA0-2856-4395-81DA-46EF6AE03D1B}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68-4A00-8EEC-6BEB8A1F01D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{1717282F-8BDB-4C17-AE68-3741BEC1D213}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68-4A00-8EEC-6BEB8A1F01D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{330AA5D5-F9B9-457C-AFB8-C1C374425F9D}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68-4A00-8EEC-6BEB8A1F01D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{5ED4DEE6-1F25-4898-80EB-33C3D1829DD4}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68-4A00-8EEC-6BEB8A1F01D0}"/>
                </c:ext>
              </c:extLst>
            </c:dLbl>
            <c:dLbl>
              <c:idx val="8"/>
              <c:layout>
                <c:manualLayout>
                  <c:x val="-2.0637198898118478E-2"/>
                  <c:y val="-7.1238167705183986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{4EA42A5E-1AEC-48CD-88E2-3715F8BA674F}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068-4A00-8EEC-6BEB8A1F01D0}"/>
                </c:ext>
              </c:extLst>
            </c:dLbl>
            <c:dLbl>
              <c:idx val="16"/>
              <c:layout>
                <c:manualLayout>
                  <c:x val="-3.2015750650234161E-2"/>
                  <c:y val="-9.709684054149966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{9E3655D8-CC92-47D3-8DB8-86E30EA9DFA0}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068-4A00-8EEC-6BEB8A1F01D0}"/>
                </c:ext>
              </c:extLst>
            </c:dLbl>
            <c:dLbl>
              <c:idx val="24"/>
              <c:layout>
                <c:manualLayout>
                  <c:x val="-4.5538669966448023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{A9041204-C4DA-447F-9820-74911606D6EA}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068-4A00-8EEC-6BEB8A1F01D0}"/>
                </c:ext>
              </c:extLst>
            </c:dLbl>
            <c:dLbl>
              <c:idx val="32"/>
              <c:layout>
                <c:manualLayout>
                  <c:x val="-1.8492831334020431E-2"/>
                  <c:y val="-5.7847386442473385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{0A2025E3-C61B-4F0E-B374-775826E05652}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068-4A00-8EEC-6BEB8A1F01D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7068-4A00-8EEC-6BEB8A1F01D0}"/>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{03E0A3D3-B57B-4F89-B905-A8E51E789639}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80B-40FB-9283-A05AF6D4B2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{EDC1A296-82F9-4697-8DDC-86E5E614EC7A}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0B-40FB-9283-A05AF6D4B2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{AC954928-E3D7-4186-ACA7-39C06B0F57D9}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0B-40FB-9283-A05AF6D4B2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{75ADDC2F-0A01-4035-B426-19821D6E0B02}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0B-40FB-9283-A05AF6D4B2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{B3243D12-BA77-4169-9647-E6C1C16B15F0}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0B-40FB-9283-A05AF6D4B20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{789B6AE1-207D-4846-9CD2-3EAC9BBAEB85}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80B-40FB-9283-A05AF6D4B20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{32650C74-4A55-47AB-B9DE-E15799718B2C}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80B-40FB-9283-A05AF6D4B20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{164DA442-2A10-428B-A687-2FCD57B288FE}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80B-40FB-9283-A05AF6D4B20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{CB05F421-2F78-40AC-B17A-6DBE4576F4EF}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80B-40FB-9283-A05AF6D4B2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12</c:v>
                </c:pt>
                <c:pt idx="16">
                  <c:v>12.4</c:v>
                </c:pt>
                <c:pt idx="24">
                  <c:v>12.8</c:v>
                </c:pt>
                <c:pt idx="32">
                  <c:v>13.3</c:v>
                </c:pt>
              </c:numCache>
            </c:numRef>
          </c:xVal>
          <c:yVal>
            <c:numRef>
              <c:f>公会計指標分析・財政指標組合せ分析表!$BP$73:$DC$73</c:f>
              <c:numCache>
                <c:formatCode>#,##0.0;"▲ "#,##0.0</c:formatCode>
                <c:ptCount val="40"/>
                <c:pt idx="0">
                  <c:v>140.1</c:v>
                </c:pt>
                <c:pt idx="8">
                  <c:v>106</c:v>
                </c:pt>
                <c:pt idx="16">
                  <c:v>83.4</c:v>
                </c:pt>
                <c:pt idx="24">
                  <c:v>78</c:v>
                </c:pt>
                <c:pt idx="32">
                  <c:v>69.900000000000006</c:v>
                </c:pt>
              </c:numCache>
            </c:numRef>
          </c:yVal>
          <c:smooth val="0"/>
          <c:extLst>
            <c:ext xmlns:c16="http://schemas.microsoft.com/office/drawing/2014/chart" uri="{C3380CC4-5D6E-409C-BE32-E72D297353CC}">
              <c16:uniqueId val="{00000009-880B-40FB-9283-A05AF6D4B2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{BA754F81-6732-4544-981B-CCEF97A695D7}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80B-40FB-9283-A05AF6D4B2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{749349C6-47C3-4E39-A434-B9BD5D1070E6}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0B-40FB-9283-A05AF6D4B2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{BBE89DE0-6EEE-4125-8AE0-F2859243A41B}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0B-40FB-9283-A05AF6D4B2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{517D4CA7-09D0-4B1A-A872-C0B70AA9F6BC}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0B-40FB-9283-A05AF6D4B2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{9D240EDD-2E34-4A3B-A964-4D629F2C3817}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0B-40FB-9283-A05AF6D4B201}"/>
                </c:ext>
              </c:extLst>
            </c:dLbl>
            <c:dLbl>
              <c:idx val="8"/>
              <c:layout>
                <c:manualLayout>
                  <c:x val="-3.2797365924149273E-2"/>
                  <c:y val="-0.11016198292082989"/>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{84B66C08-69B5-4EAC-B7F6-5378C350A7BC}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80B-40FB-9283-A05AF6D4B201}"/>
                </c:ext>
              </c:extLst>
            </c:dLbl>
            <c:dLbl>
              <c:idx val="16"/>
              <c:layout>
                <c:manualLayout>
                  <c:x val="-3.0343319526001892E-2"/>
                  <c:y val="-8.359128355436340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{C908CD27-906E-4171-BBB1-27BFF5E370EE}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80B-40FB-9283-A05AF6D4B201}"/>
                </c:ext>
              </c:extLst>
            </c:dLbl>
            <c:dLbl>
              <c:idx val="24"/>
              <c:layout>
                <c:manualLayout>
                  <c:x val="-3.1570342725075584E-2"/>
                  <c:y val="-9.0355070562714128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{E0562077-F307-46F0-B220-45FC452E6ADD}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80B-40FB-9283-A05AF6D4B201}"/>
                </c:ext>
              </c:extLst>
            </c:dLbl>
            <c:dLbl>
              <c:idx val="32"/>
              <c:layout>
                <c:manualLayout>
                  <c:x val="-3.1570342725075584E-2"/>
                  <c:y val="-4.687695860078760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{46C449B1-E7CC-48DB-A36C-16D1FB30D524}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80B-40FB-9283-A05AF6D4B2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880B-40FB-9283-A05AF6D4B201}"/>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6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6,553
6,473
7.05
4,215,075
3,930,122
284,802
2,554,661
2,707,040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年度の</a:t>
          </a:r>
          <a:r>
            <a:rPr kumimoji="1" lang="en-US" altLang="ja-JP" sz="1300">
              <a:latin typeface="ＭＳ Ｐゴシック" panose="020B0600070205080204" pitchFamily="50" charset="-128"/>
              <a:ea typeface="ＭＳ Ｐゴシック" panose="020B0600070205080204" pitchFamily="50" charset="-128"/>
            </a:rPr>
            <a:t>0.64</a:t>
          </a:r>
          <a:r>
            <a:rPr kumimoji="1" lang="ja-JP" altLang="en-US" sz="1300">
              <a:latin typeface="ＭＳ Ｐゴシック" panose="020B0600070205080204" pitchFamily="50" charset="-128"/>
              <a:ea typeface="ＭＳ Ｐゴシック" panose="020B0600070205080204" pitchFamily="50" charset="-128"/>
            </a:rPr>
            <a:t>をピークに減少傾向が続き、令和５年度において</a:t>
          </a:r>
          <a:r>
            <a:rPr kumimoji="1" lang="en-US" altLang="ja-JP" sz="1300">
              <a:latin typeface="ＭＳ Ｐゴシック" panose="020B0600070205080204" pitchFamily="50" charset="-128"/>
              <a:ea typeface="ＭＳ Ｐゴシック" panose="020B0600070205080204" pitchFamily="50" charset="-128"/>
            </a:rPr>
            <a:t>0.38</a:t>
          </a:r>
          <a:r>
            <a:rPr kumimoji="1" lang="ja-JP" altLang="en-US" sz="1300">
              <a:latin typeface="ＭＳ Ｐゴシック" panose="020B0600070205080204" pitchFamily="50" charset="-128"/>
              <a:ea typeface="ＭＳ Ｐゴシック" panose="020B0600070205080204" pitchFamily="50" charset="-128"/>
            </a:rPr>
            <a:t>となった。令和６年度は横ばいとなっている。類似団体平均との差は</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で、以前まであった差分はほとんど無くなった状況である。</a:t>
          </a:r>
        </a:p>
        <a:p>
          <a:r>
            <a:rPr kumimoji="1" lang="ja-JP" altLang="en-US" sz="1300">
              <a:latin typeface="ＭＳ Ｐゴシック" panose="020B0600070205080204" pitchFamily="50" charset="-128"/>
              <a:ea typeface="ＭＳ Ｐゴシック" panose="020B0600070205080204" pitchFamily="50" charset="-128"/>
            </a:rPr>
            <a:t>　減少要因は、人口の減少や全国平均を上回る高齢化率（令和６年末</a:t>
          </a:r>
          <a:r>
            <a:rPr kumimoji="1" lang="en-US" altLang="ja-JP" sz="1300">
              <a:latin typeface="ＭＳ Ｐゴシック" panose="020B0600070205080204" pitchFamily="50" charset="-128"/>
              <a:ea typeface="ＭＳ Ｐゴシック" panose="020B0600070205080204" pitchFamily="50" charset="-128"/>
            </a:rPr>
            <a:t>46.9</a:t>
          </a:r>
          <a:r>
            <a:rPr kumimoji="1" lang="ja-JP" altLang="en-US" sz="1300">
              <a:latin typeface="ＭＳ Ｐゴシック" panose="020B0600070205080204" pitchFamily="50" charset="-128"/>
              <a:ea typeface="ＭＳ Ｐゴシック" panose="020B0600070205080204" pitchFamily="50" charset="-128"/>
            </a:rPr>
            <a:t>％）に伴う地方税の減少が大きい。生産年齢人口を増加させ、又は減少させないための移住・定住の促進や徴税強化により財源を確保し、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79022</xdr:rowOff>
    </xdr:from>
    <xdr:to>
      <xdr:col>23</xdr:col>
      <xdr:colOff>133350</xdr:colOff>
      <xdr:row>42</xdr:row>
      <xdr:rowOff>79022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2799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52211</xdr:rowOff>
    </xdr:from>
    <xdr:to>
      <xdr:col>19</xdr:col>
      <xdr:colOff>133350</xdr:colOff>
      <xdr:row>42</xdr:row>
      <xdr:rowOff>79022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11995</xdr:rowOff>
    </xdr:from>
    <xdr:to>
      <xdr:col>15</xdr:col>
      <xdr:colOff>82550</xdr:colOff>
      <xdr:row>42</xdr:row>
      <xdr:rowOff>52211</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1289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156633</xdr:rowOff>
    </xdr:from>
    <xdr:to>
      <xdr:col>11</xdr:col>
      <xdr:colOff>31750</xdr:colOff>
      <xdr:row>42</xdr:row>
      <xdr:rowOff>11995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1860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28222</xdr:rowOff>
    </xdr:from>
    <xdr:to>
      <xdr:col>23</xdr:col>
      <xdr:colOff>184150</xdr:colOff>
      <xdr:row>42</xdr:row>
      <xdr:rowOff>129822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44749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28222</xdr:rowOff>
    </xdr:from>
    <xdr:to>
      <xdr:col>19</xdr:col>
      <xdr:colOff>184150</xdr:colOff>
      <xdr:row>42</xdr:row>
      <xdr:rowOff>129822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139999</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99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1411</xdr:rowOff>
    </xdr:from>
    <xdr:to>
      <xdr:col>15</xdr:col>
      <xdr:colOff>133350</xdr:colOff>
      <xdr:row>42</xdr:row>
      <xdr:rowOff>103011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113188</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971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132645</xdr:rowOff>
    </xdr:from>
    <xdr:to>
      <xdr:col>11</xdr:col>
      <xdr:colOff>82550</xdr:colOff>
      <xdr:row>42</xdr:row>
      <xdr:rowOff>62795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72972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3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令和３年度に</a:t>
          </a:r>
          <a:r>
            <a:rPr kumimoji="1" lang="en-US" altLang="ja-JP" sz="1300">
              <a:latin typeface="ＭＳ Ｐゴシック" panose="020B0600070205080204" pitchFamily="50" charset="-128"/>
              <a:ea typeface="ＭＳ Ｐゴシック" panose="020B0600070205080204" pitchFamily="50" charset="-128"/>
            </a:rPr>
            <a:t>88.4</a:t>
          </a:r>
          <a:r>
            <a:rPr kumimoji="1" lang="ja-JP" altLang="en-US" sz="1300">
              <a:latin typeface="ＭＳ Ｐゴシック" panose="020B0600070205080204" pitchFamily="50" charset="-128"/>
              <a:ea typeface="ＭＳ Ｐゴシック" panose="020B0600070205080204" pitchFamily="50" charset="-128"/>
            </a:rPr>
            <a:t>％と一旦改善したものの、その後は年々悪化している。令和６年度は</a:t>
          </a:r>
          <a:r>
            <a:rPr kumimoji="1" lang="en-US" altLang="ja-JP" sz="1300">
              <a:latin typeface="ＭＳ Ｐゴシック" panose="020B0600070205080204" pitchFamily="50" charset="-128"/>
              <a:ea typeface="ＭＳ Ｐゴシック" panose="020B0600070205080204" pitchFamily="50" charset="-128"/>
            </a:rPr>
            <a:t>98.7</a:t>
          </a:r>
          <a:r>
            <a:rPr kumimoji="1" lang="ja-JP" altLang="en-US" sz="1300">
              <a:latin typeface="ＭＳ Ｐゴシック" panose="020B0600070205080204" pitchFamily="50" charset="-128"/>
              <a:ea typeface="ＭＳ Ｐゴシック" panose="020B0600070205080204" pitchFamily="50" charset="-128"/>
            </a:rPr>
            <a:t>％であり、前年度比で</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ポイント悪化した。類似団体平均を常に上回っており、さらにその差が広がっている。</a:t>
          </a:r>
        </a:p>
        <a:p>
          <a:r>
            <a:rPr kumimoji="1" lang="ja-JP" altLang="en-US" sz="1300">
              <a:latin typeface="ＭＳ Ｐゴシック" panose="020B0600070205080204" pitchFamily="50" charset="-128"/>
              <a:ea typeface="ＭＳ Ｐゴシック" panose="020B0600070205080204" pitchFamily="50" charset="-128"/>
            </a:rPr>
            <a:t>　要因としては、人件費、扶助費、公債費、いずれも増加しており、特に公債費では湯河原町真鶴町衛生組合が実施する大規模改修事業に伴う起債が新たに生じた。人件費のさらなる増加が見込まれる中、事務事業の見直しを進めるとともに、公民連携の推進、施設の統廃合について検討する等、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34290</xdr:rowOff>
    </xdr:from>
    <xdr:to>
      <xdr:col>23</xdr:col>
      <xdr:colOff>133350</xdr:colOff>
      <xdr:row>66</xdr:row>
      <xdr:rowOff>140462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349990"/>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109220</xdr:rowOff>
    </xdr:from>
    <xdr:to>
      <xdr:col>19</xdr:col>
      <xdr:colOff>133350</xdr:colOff>
      <xdr:row>66</xdr:row>
      <xdr:rowOff>34290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2534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157734</xdr:rowOff>
    </xdr:from>
    <xdr:to>
      <xdr:col>15</xdr:col>
      <xdr:colOff>82550</xdr:colOff>
      <xdr:row>65</xdr:row>
      <xdr:rowOff>109220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959084"/>
          <a:ext cx="889000" cy="29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157734</xdr:rowOff>
    </xdr:from>
    <xdr:to>
      <xdr:col>11</xdr:col>
      <xdr:colOff>31750</xdr:colOff>
      <xdr:row>67</xdr:row>
      <xdr:rowOff>7620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959084"/>
          <a:ext cx="889000" cy="53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89662</xdr:rowOff>
    </xdr:from>
    <xdr:to>
      <xdr:col>23</xdr:col>
      <xdr:colOff>184150</xdr:colOff>
      <xdr:row>67</xdr:row>
      <xdr:rowOff>19812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405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156989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301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154940</xdr:rowOff>
    </xdr:from>
    <xdr:to>
      <xdr:col>19</xdr:col>
      <xdr:colOff>184150</xdr:colOff>
      <xdr:row>66</xdr:row>
      <xdr:rowOff>85090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69867</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38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58420</xdr:rowOff>
    </xdr:from>
    <xdr:to>
      <xdr:col>15</xdr:col>
      <xdr:colOff>133350</xdr:colOff>
      <xdr:row>65</xdr:row>
      <xdr:rowOff>160020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144797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106934</xdr:rowOff>
    </xdr:from>
    <xdr:to>
      <xdr:col>11</xdr:col>
      <xdr:colOff>82550</xdr:colOff>
      <xdr:row>64</xdr:row>
      <xdr:rowOff>37084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21861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99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128270</xdr:rowOff>
    </xdr:from>
    <xdr:to>
      <xdr:col>7</xdr:col>
      <xdr:colOff>31750</xdr:colOff>
      <xdr:row>67</xdr:row>
      <xdr:rowOff>58420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44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43197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53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[206,916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令和６年度は、類似団体平均に比べ</a:t>
          </a:r>
          <a:r>
            <a:rPr kumimoji="1" lang="en-US" altLang="ja-JP" sz="1300">
              <a:latin typeface="ＭＳ Ｐゴシック" panose="020B0600070205080204" pitchFamily="50" charset="-128"/>
              <a:ea typeface="ＭＳ Ｐゴシック" panose="020B0600070205080204" pitchFamily="50" charset="-128"/>
            </a:rPr>
            <a:t>153,720</a:t>
          </a:r>
          <a:r>
            <a:rPr kumimoji="1" lang="ja-JP" altLang="en-US" sz="1300">
              <a:latin typeface="ＭＳ Ｐゴシック" panose="020B0600070205080204" pitchFamily="50" charset="-128"/>
              <a:ea typeface="ＭＳ Ｐゴシック" panose="020B0600070205080204" pitchFamily="50" charset="-128"/>
            </a:rPr>
            <a:t>円下回っており、その差は年々広がっている。</a:t>
          </a:r>
        </a:p>
        <a:p>
          <a:r>
            <a:rPr kumimoji="1" lang="ja-JP" altLang="en-US" sz="1300">
              <a:latin typeface="ＭＳ Ｐゴシック" panose="020B0600070205080204" pitchFamily="50" charset="-128"/>
              <a:ea typeface="ＭＳ Ｐゴシック" panose="020B0600070205080204" pitchFamily="50" charset="-128"/>
            </a:rPr>
            <a:t>　類似団体平均より低くなっている理由は、主に人件費が要因と考えられ、ごみ処理業務を一部事務組合に、消防事務を湯河原町に委託していること、また、地域手当を支給していないことなどが理由と思われる。</a:t>
          </a:r>
        </a:p>
        <a:p>
          <a:r>
            <a:rPr kumimoji="1" lang="ja-JP" altLang="en-US" sz="1300">
              <a:latin typeface="ＭＳ Ｐゴシック" panose="020B0600070205080204" pitchFamily="50" charset="-128"/>
              <a:ea typeface="ＭＳ Ｐゴシック" panose="020B0600070205080204" pitchFamily="50" charset="-128"/>
            </a:rPr>
            <a:t>　引き続きコスト低減を図っていくが、人件費については、給与改定等で総額は増加傾向にある。物件費において、新規事業の先送り、既存事業の事業内容の見直しによる歳出削減に努めていく方針である。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87866</xdr:rowOff>
    </xdr:from>
    <xdr:to>
      <xdr:col>23</xdr:col>
      <xdr:colOff>133350</xdr:colOff>
      <xdr:row>81</xdr:row>
      <xdr:rowOff>93507</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75316"/>
          <a:ext cx="838200" cy="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88971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76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84910</xdr:rowOff>
    </xdr:from>
    <xdr:to>
      <xdr:col>19</xdr:col>
      <xdr:colOff>133350</xdr:colOff>
      <xdr:row>81</xdr:row>
      <xdr:rowOff>87866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72360"/>
          <a:ext cx="889000" cy="2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82989</xdr:rowOff>
    </xdr:from>
    <xdr:to>
      <xdr:col>15</xdr:col>
      <xdr:colOff>82550</xdr:colOff>
      <xdr:row>81</xdr:row>
      <xdr:rowOff>84910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70439"/>
          <a:ext cx="889000" cy="1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79242</xdr:rowOff>
    </xdr:from>
    <xdr:to>
      <xdr:col>11</xdr:col>
      <xdr:colOff>31750</xdr:colOff>
      <xdr:row>81</xdr:row>
      <xdr:rowOff>82989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66692"/>
          <a:ext cx="889000" cy="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42707</xdr:rowOff>
    </xdr:from>
    <xdr:to>
      <xdr:col>23</xdr:col>
      <xdr:colOff>184150</xdr:colOff>
      <xdr:row>81</xdr:row>
      <xdr:rowOff>144307</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3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135434</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5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37066</xdr:rowOff>
    </xdr:from>
    <xdr:to>
      <xdr:col>19</xdr:col>
      <xdr:colOff>184150</xdr:colOff>
      <xdr:row>81</xdr:row>
      <xdr:rowOff>138666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2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148843</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933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34110</xdr:rowOff>
    </xdr:from>
    <xdr:to>
      <xdr:col>15</xdr:col>
      <xdr:colOff>133350</xdr:colOff>
      <xdr:row>81</xdr:row>
      <xdr:rowOff>135710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2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145887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9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32189</xdr:rowOff>
    </xdr:from>
    <xdr:to>
      <xdr:col>11</xdr:col>
      <xdr:colOff>82550</xdr:colOff>
      <xdr:row>81</xdr:row>
      <xdr:rowOff>133789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1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143966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8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28442</xdr:rowOff>
    </xdr:from>
    <xdr:to>
      <xdr:col>7</xdr:col>
      <xdr:colOff>31750</xdr:colOff>
      <xdr:row>81</xdr:row>
      <xdr:rowOff>130042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1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140219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84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類似団体平均と比較すると、令和２年度から令和６年度まで常に下回っている。令和６年度には</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ポイント差、前年度よりは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ポイント差が縮まった。</a:t>
          </a:r>
        </a:p>
        <a:p>
          <a:r>
            <a:rPr kumimoji="1" lang="ja-JP" altLang="en-US" sz="1300">
              <a:latin typeface="ＭＳ Ｐゴシック" panose="020B0600070205080204" pitchFamily="50" charset="-128"/>
              <a:ea typeface="ＭＳ Ｐゴシック" panose="020B0600070205080204" pitchFamily="50" charset="-128"/>
            </a:rPr>
            <a:t>　給与水準は、国の動向も踏まえながら引き続き縮減に努めるが、人材確保のためには適正水準を維持することも重要である。少なくとも類似団体平均からは大きく引き離されることのないよう努めていく。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29936</xdr:rowOff>
    </xdr:from>
    <xdr:to>
      <xdr:col>81</xdr:col>
      <xdr:colOff>44450</xdr:colOff>
      <xdr:row>84</xdr:row>
      <xdr:rowOff>30843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260286"/>
          <a:ext cx="8382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29936</xdr:rowOff>
    </xdr:from>
    <xdr:to>
      <xdr:col>77</xdr:col>
      <xdr:colOff>44450</xdr:colOff>
      <xdr:row>83</xdr:row>
      <xdr:rowOff>144841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260286"/>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144841</xdr:rowOff>
    </xdr:from>
    <xdr:to>
      <xdr:col>72</xdr:col>
      <xdr:colOff>203200</xdr:colOff>
      <xdr:row>84</xdr:row>
      <xdr:rowOff>19352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375191"/>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75898</xdr:rowOff>
    </xdr:from>
    <xdr:to>
      <xdr:col>68</xdr:col>
      <xdr:colOff>152400</xdr:colOff>
      <xdr:row>84</xdr:row>
      <xdr:rowOff>19352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306248"/>
          <a:ext cx="889000" cy="11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150586</xdr:rowOff>
    </xdr:from>
    <xdr:to>
      <xdr:col>77</xdr:col>
      <xdr:colOff>95250</xdr:colOff>
      <xdr:row>83</xdr:row>
      <xdr:rowOff>80736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90913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97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94041</xdr:rowOff>
    </xdr:from>
    <xdr:to>
      <xdr:col>73</xdr:col>
      <xdr:colOff>44450</xdr:colOff>
      <xdr:row>84</xdr:row>
      <xdr:rowOff>24191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2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34368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93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140002</xdr:rowOff>
    </xdr:from>
    <xdr:to>
      <xdr:col>68</xdr:col>
      <xdr:colOff>203200</xdr:colOff>
      <xdr:row>84</xdr:row>
      <xdr:rowOff>70152</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7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80329</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139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25098</xdr:rowOff>
    </xdr:from>
    <xdr:to>
      <xdr:col>64</xdr:col>
      <xdr:colOff>152400</xdr:colOff>
      <xdr:row>83</xdr:row>
      <xdr:rowOff>126698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136875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令和４年度から徐々に増加傾向にある。類似団体平均よりは</a:t>
          </a:r>
          <a:r>
            <a:rPr kumimoji="1" lang="en-US" altLang="ja-JP" sz="1300">
              <a:latin typeface="ＭＳ Ｐゴシック" panose="020B0600070205080204" pitchFamily="50" charset="-128"/>
              <a:ea typeface="ＭＳ Ｐゴシック" panose="020B0600070205080204" pitchFamily="50" charset="-128"/>
            </a:rPr>
            <a:t>1.39</a:t>
          </a:r>
          <a:r>
            <a:rPr kumimoji="1" lang="ja-JP" altLang="en-US" sz="1300">
              <a:latin typeface="ＭＳ Ｐゴシック" panose="020B0600070205080204" pitchFamily="50" charset="-128"/>
              <a:ea typeface="ＭＳ Ｐゴシック" panose="020B0600070205080204" pitchFamily="50" charset="-128"/>
            </a:rPr>
            <a:t>人下回っているが、全国平均に比べると</a:t>
          </a:r>
          <a:r>
            <a:rPr kumimoji="1" lang="en-US" altLang="ja-JP" sz="1300">
              <a:latin typeface="ＭＳ Ｐゴシック" panose="020B0600070205080204" pitchFamily="50" charset="-128"/>
              <a:ea typeface="ＭＳ Ｐゴシック" panose="020B0600070205080204" pitchFamily="50" charset="-128"/>
            </a:rPr>
            <a:t>4.71</a:t>
          </a:r>
          <a:r>
            <a:rPr kumimoji="1" lang="ja-JP" altLang="en-US" sz="1300">
              <a:latin typeface="ＭＳ Ｐゴシック" panose="020B0600070205080204" pitchFamily="50" charset="-128"/>
              <a:ea typeface="ＭＳ Ｐゴシック" panose="020B0600070205080204" pitchFamily="50" charset="-128"/>
            </a:rPr>
            <a:t>人、神奈川県平均に比べると</a:t>
          </a:r>
          <a:r>
            <a:rPr kumimoji="1" lang="en-US" altLang="ja-JP" sz="1300">
              <a:latin typeface="ＭＳ Ｐゴシック" panose="020B0600070205080204" pitchFamily="50" charset="-128"/>
              <a:ea typeface="ＭＳ Ｐゴシック" panose="020B0600070205080204" pitchFamily="50" charset="-128"/>
            </a:rPr>
            <a:t>3.86</a:t>
          </a:r>
          <a:r>
            <a:rPr kumimoji="1" lang="ja-JP" altLang="en-US" sz="1300">
              <a:latin typeface="ＭＳ Ｐゴシック" panose="020B0600070205080204" pitchFamily="50" charset="-128"/>
              <a:ea typeface="ＭＳ Ｐゴシック" panose="020B0600070205080204" pitchFamily="50" charset="-128"/>
            </a:rPr>
            <a:t>人上回っている。</a:t>
          </a:r>
        </a:p>
        <a:p>
          <a:r>
            <a:rPr kumimoji="1" lang="ja-JP" altLang="en-US" sz="1300">
              <a:latin typeface="ＭＳ Ｐゴシック" panose="020B0600070205080204" pitchFamily="50" charset="-128"/>
              <a:ea typeface="ＭＳ Ｐゴシック" panose="020B0600070205080204" pitchFamily="50" charset="-128"/>
            </a:rPr>
            <a:t>　主な要因は、町の総人口が毎年減少していることと考えられる。</a:t>
          </a:r>
        </a:p>
        <a:p>
          <a:r>
            <a:rPr kumimoji="1" lang="ja-JP" altLang="en-US" sz="1300">
              <a:latin typeface="ＭＳ Ｐゴシック" panose="020B0600070205080204" pitchFamily="50" charset="-128"/>
              <a:ea typeface="ＭＳ Ｐゴシック" panose="020B0600070205080204" pitchFamily="50" charset="-128"/>
            </a:rPr>
            <a:t>　今後は、職員の定年年齢が順次引き上げられることもあり、新規職員の採用人数を調整するとともに、職員の能力、資質の向上に努め、適正な定員管理を図る。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137075</xdr:rowOff>
    </xdr:from>
    <xdr:to>
      <xdr:col>81</xdr:col>
      <xdr:colOff>44450</xdr:colOff>
      <xdr:row>62</xdr:row>
      <xdr:rowOff>13885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95525"/>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65490</xdr:rowOff>
    </xdr:from>
    <xdr:to>
      <xdr:col>77</xdr:col>
      <xdr:colOff>44450</xdr:colOff>
      <xdr:row>61</xdr:row>
      <xdr:rowOff>137075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23940"/>
          <a:ext cx="889000" cy="7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65490</xdr:rowOff>
    </xdr:from>
    <xdr:to>
      <xdr:col>72</xdr:col>
      <xdr:colOff>203200</xdr:colOff>
      <xdr:row>61</xdr:row>
      <xdr:rowOff>97663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52394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79968</xdr:rowOff>
    </xdr:from>
    <xdr:to>
      <xdr:col>68</xdr:col>
      <xdr:colOff>152400</xdr:colOff>
      <xdr:row>61</xdr:row>
      <xdr:rowOff>97663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538418"/>
          <a:ext cx="889000" cy="1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134535</xdr:rowOff>
    </xdr:from>
    <xdr:to>
      <xdr:col>81</xdr:col>
      <xdr:colOff>95250</xdr:colOff>
      <xdr:row>62</xdr:row>
      <xdr:rowOff>64685</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9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151062</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86275</xdr:rowOff>
    </xdr:from>
    <xdr:to>
      <xdr:col>77</xdr:col>
      <xdr:colOff>95250</xdr:colOff>
      <xdr:row>62</xdr:row>
      <xdr:rowOff>16425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4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26602</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136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14690</xdr:rowOff>
    </xdr:from>
    <xdr:to>
      <xdr:col>73</xdr:col>
      <xdr:colOff>44450</xdr:colOff>
      <xdr:row>61</xdr:row>
      <xdr:rowOff>116290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126467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46863</xdr:rowOff>
    </xdr:from>
    <xdr:to>
      <xdr:col>68</xdr:col>
      <xdr:colOff>203200</xdr:colOff>
      <xdr:row>61</xdr:row>
      <xdr:rowOff>148463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0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158640</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27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29168</xdr:rowOff>
    </xdr:from>
    <xdr:to>
      <xdr:col>64</xdr:col>
      <xdr:colOff>152400</xdr:colOff>
      <xdr:row>61</xdr:row>
      <xdr:rowOff>130768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48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140945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256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年度から上昇傾向にある。令和６年度においては、類似団体平均に対しても</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％高い状況にある。</a:t>
          </a:r>
        </a:p>
        <a:p>
          <a:r>
            <a:rPr kumimoji="1" lang="ja-JP" altLang="en-US" sz="1300">
              <a:latin typeface="ＭＳ Ｐゴシック" panose="020B0600070205080204" pitchFamily="50" charset="-128"/>
              <a:ea typeface="ＭＳ Ｐゴシック" panose="020B0600070205080204" pitchFamily="50" charset="-128"/>
            </a:rPr>
            <a:t>　主な要因は、当町が平成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年に過疎地域に指定されたため、過疎対策事業債を積極的に活用しており、その起債償還に伴って公債費の割合が年々増加しているものと思われる。</a:t>
          </a:r>
        </a:p>
        <a:p>
          <a:r>
            <a:rPr kumimoji="1" lang="ja-JP" altLang="en-US" sz="1300">
              <a:latin typeface="ＭＳ Ｐゴシック" panose="020B0600070205080204" pitchFamily="50" charset="-128"/>
              <a:ea typeface="ＭＳ Ｐゴシック" panose="020B0600070205080204" pitchFamily="50" charset="-128"/>
            </a:rPr>
            <a:t>　今後、教育施設の建替えが見込まれている。その他、公共施設の老朽化による改修等も多く見込まれるが、施設の統廃合を検討し、新規の地方債発行は抑制を意識しつつ、効果的な活用を図っていく。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124206</xdr:rowOff>
    </xdr:from>
    <xdr:to>
      <xdr:col>81</xdr:col>
      <xdr:colOff>44450</xdr:colOff>
      <xdr:row>44</xdr:row>
      <xdr:rowOff>1016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496556"/>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169943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856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85598</xdr:rowOff>
    </xdr:from>
    <xdr:to>
      <xdr:col>77</xdr:col>
      <xdr:colOff>44450</xdr:colOff>
      <xdr:row>43</xdr:row>
      <xdr:rowOff>124206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457948"/>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84091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770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46990</xdr:rowOff>
    </xdr:from>
    <xdr:to>
      <xdr:col>72</xdr:col>
      <xdr:colOff>203200</xdr:colOff>
      <xdr:row>43</xdr:row>
      <xdr:rowOff>85598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419340"/>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74439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37338</xdr:rowOff>
    </xdr:from>
    <xdr:to>
      <xdr:col>68</xdr:col>
      <xdr:colOff>152400</xdr:colOff>
      <xdr:row>43</xdr:row>
      <xdr:rowOff>46990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40968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93743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780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142003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2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121666</xdr:rowOff>
    </xdr:from>
    <xdr:to>
      <xdr:col>81</xdr:col>
      <xdr:colOff>95250</xdr:colOff>
      <xdr:row>44</xdr:row>
      <xdr:rowOff>51816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49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93743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46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73406</xdr:rowOff>
    </xdr:from>
    <xdr:to>
      <xdr:col>77</xdr:col>
      <xdr:colOff>95250</xdr:colOff>
      <xdr:row>44</xdr:row>
      <xdr:rowOff>3556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44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159783</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532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34798</xdr:rowOff>
    </xdr:from>
    <xdr:to>
      <xdr:col>73</xdr:col>
      <xdr:colOff>44450</xdr:colOff>
      <xdr:row>43</xdr:row>
      <xdr:rowOff>136398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40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121175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49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167640</xdr:rowOff>
    </xdr:from>
    <xdr:to>
      <xdr:col>68</xdr:col>
      <xdr:colOff>203200</xdr:colOff>
      <xdr:row>43</xdr:row>
      <xdr:rowOff>97790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36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82567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45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157988</xdr:rowOff>
    </xdr:from>
    <xdr:to>
      <xdr:col>64</xdr:col>
      <xdr:colOff>152400</xdr:colOff>
      <xdr:row>43</xdr:row>
      <xdr:rowOff>88138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3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72915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445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類似団体平均を大幅に上回る水準にあるが、令和２年度と比較すれば半減しており、平成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年度以降、将来負担比率は改善傾向にある。</a:t>
          </a:r>
        </a:p>
        <a:p>
          <a:r>
            <a:rPr kumimoji="1" lang="ja-JP" altLang="en-US" sz="1300">
              <a:latin typeface="ＭＳ Ｐゴシック" panose="020B0600070205080204" pitchFamily="50" charset="-128"/>
              <a:ea typeface="ＭＳ Ｐゴシック" panose="020B0600070205080204" pitchFamily="50" charset="-128"/>
            </a:rPr>
            <a:t>　近年の主な要因としては、教育施設の建替えを見据えた充当可能基金の増が挙げられる。下水道事業や湯河原町真鶴町衛生組合への負担等、継続して事業は行われているが、事業費全体は減少してきている。</a:t>
          </a:r>
        </a:p>
        <a:p>
          <a:r>
            <a:rPr kumimoji="1" lang="ja-JP" altLang="en-US" sz="1300">
              <a:latin typeface="ＭＳ Ｐゴシック" panose="020B0600070205080204" pitchFamily="50" charset="-128"/>
              <a:ea typeface="ＭＳ Ｐゴシック" panose="020B0600070205080204" pitchFamily="50" charset="-128"/>
            </a:rPr>
            <a:t>　今後も後世への負担を少しでも軽減するよう、事業の必要性を精査し、また、補助金の活用などにより充当財源の確保を強化し、新規事業の実施等については総点検を図ることで、財政の健全化を図る。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19</xdr:row>
      <xdr:rowOff>15119</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13214"/>
          <a:ext cx="0" cy="95945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18</xdr:row>
      <xdr:rowOff>158646</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244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19</xdr:row>
      <xdr:rowOff>15119</xdr:rowOff>
    </xdr:from>
    <xdr:to>
      <xdr:col>81</xdr:col>
      <xdr:colOff>133350</xdr:colOff>
      <xdr:row>19</xdr:row>
      <xdr:rowOff>15119</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272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30299</xdr:rowOff>
    </xdr:from>
    <xdr:to>
      <xdr:col>81</xdr:col>
      <xdr:colOff>44450</xdr:colOff>
      <xdr:row>18</xdr:row>
      <xdr:rowOff>123371</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3116399"/>
          <a:ext cx="8382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123371</xdr:rowOff>
    </xdr:from>
    <xdr:to>
      <xdr:col>77</xdr:col>
      <xdr:colOff>44450</xdr:colOff>
      <xdr:row>19</xdr:row>
      <xdr:rowOff>13970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320947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13970</xdr:rowOff>
    </xdr:from>
    <xdr:to>
      <xdr:col>72</xdr:col>
      <xdr:colOff>203200</xdr:colOff>
      <xdr:row>20</xdr:row>
      <xdr:rowOff>102205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3271520"/>
          <a:ext cx="889000" cy="25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102205</xdr:rowOff>
    </xdr:from>
    <xdr:to>
      <xdr:col>68</xdr:col>
      <xdr:colOff>152400</xdr:colOff>
      <xdr:row>22</xdr:row>
      <xdr:rowOff>151130</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531205"/>
          <a:ext cx="889000" cy="39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72632</xdr:rowOff>
    </xdr:from>
    <xdr:to>
      <xdr:col>64</xdr:col>
      <xdr:colOff>152400</xdr:colOff>
      <xdr:row>14</xdr:row>
      <xdr:rowOff>2782</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12959</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703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150949</xdr:rowOff>
    </xdr:from>
    <xdr:to>
      <xdr:col>81</xdr:col>
      <xdr:colOff>95250</xdr:colOff>
      <xdr:row>18</xdr:row>
      <xdr:rowOff>81099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3065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123026</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3037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72571</xdr:rowOff>
    </xdr:from>
    <xdr:to>
      <xdr:col>77</xdr:col>
      <xdr:colOff>95250</xdr:colOff>
      <xdr:row>19</xdr:row>
      <xdr:rowOff>2722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315867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158949</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324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134620</xdr:rowOff>
    </xdr:from>
    <xdr:to>
      <xdr:col>73</xdr:col>
      <xdr:colOff>44450</xdr:colOff>
      <xdr:row>19</xdr:row>
      <xdr:rowOff>64770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22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49547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30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51405</xdr:rowOff>
    </xdr:from>
    <xdr:to>
      <xdr:col>68</xdr:col>
      <xdr:colOff>203200</xdr:colOff>
      <xdr:row>20</xdr:row>
      <xdr:rowOff>153005</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48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137782</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56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100330</xdr:rowOff>
    </xdr:from>
    <xdr:to>
      <xdr:col>64</xdr:col>
      <xdr:colOff>152400</xdr:colOff>
      <xdr:row>23</xdr:row>
      <xdr:rowOff>30480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87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15257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958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6,553
6,473
7.05
4,215,075
3,930,122
284,802
2,554,661
2,707,040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人件費に係る経常収支比率は、令和６年度において</a:t>
          </a:r>
          <a:r>
            <a:rPr kumimoji="1" lang="en-US" altLang="ja-JP" sz="1300">
              <a:latin typeface="ＭＳ Ｐゴシック" panose="020B0600070205080204" pitchFamily="50" charset="-128"/>
              <a:ea typeface="ＭＳ Ｐゴシック" panose="020B0600070205080204" pitchFamily="50" charset="-128"/>
            </a:rPr>
            <a:t>30.1</a:t>
          </a:r>
          <a:r>
            <a:rPr kumimoji="1" lang="ja-JP" altLang="en-US" sz="1300">
              <a:latin typeface="ＭＳ Ｐゴシック" panose="020B0600070205080204" pitchFamily="50" charset="-128"/>
              <a:ea typeface="ＭＳ Ｐゴシック" panose="020B0600070205080204" pitchFamily="50" charset="-128"/>
            </a:rPr>
            <a:t>％となった。令和２年度から常に類似団体平均に比べて高い水準にあるが、神奈川県平均は下回っている状態が継続している。</a:t>
          </a:r>
        </a:p>
        <a:p>
          <a:r>
            <a:rPr kumimoji="1" lang="ja-JP" altLang="en-US" sz="1300">
              <a:latin typeface="ＭＳ Ｐゴシック" panose="020B0600070205080204" pitchFamily="50" charset="-128"/>
              <a:ea typeface="ＭＳ Ｐゴシック" panose="020B0600070205080204" pitchFamily="50" charset="-128"/>
            </a:rPr>
            <a:t>　これは、人口当たりの職員数が類似団体平均より少なく、また、ラスパイレス指数が低いことが主な要因と思われる。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17272</xdr:rowOff>
    </xdr:from>
    <xdr:to>
      <xdr:col>24</xdr:col>
      <xdr:colOff>25400</xdr:colOff>
      <xdr:row>38</xdr:row>
      <xdr:rowOff>131572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3237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152146</xdr:rowOff>
    </xdr:from>
    <xdr:to>
      <xdr:col>19</xdr:col>
      <xdr:colOff>187325</xdr:colOff>
      <xdr:row>38</xdr:row>
      <xdr:rowOff>17272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957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37</xdr:row>
      <xdr:rowOff>152146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820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39</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82080"/>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80772</xdr:rowOff>
    </xdr:from>
    <xdr:to>
      <xdr:col>24</xdr:col>
      <xdr:colOff>76200</xdr:colOff>
      <xdr:row>39</xdr:row>
      <xdr:rowOff>10922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9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52849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137922</xdr:rowOff>
    </xdr:from>
    <xdr:to>
      <xdr:col>20</xdr:col>
      <xdr:colOff>38100</xdr:colOff>
      <xdr:row>38</xdr:row>
      <xdr:rowOff>68072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52849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7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101346</xdr:rowOff>
    </xdr:from>
    <xdr:to>
      <xdr:col>15</xdr:col>
      <xdr:colOff>149225</xdr:colOff>
      <xdr:row>38</xdr:row>
      <xdr:rowOff>31496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135636</xdr:rowOff>
    </xdr:from>
    <xdr:to>
      <xdr:col>6</xdr:col>
      <xdr:colOff>171450</xdr:colOff>
      <xdr:row>39</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50563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3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物件費に係る経常収支比率は、類似団体平均と比較し、</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ポイント低い状況となっている。この傾向は過去より続いている。</a:t>
          </a:r>
        </a:p>
        <a:p>
          <a:r>
            <a:rPr kumimoji="1" lang="ja-JP" altLang="en-US" sz="1300">
              <a:latin typeface="ＭＳ Ｐゴシック" panose="020B0600070205080204" pitchFamily="50" charset="-128"/>
              <a:ea typeface="ＭＳ Ｐゴシック" panose="020B0600070205080204" pitchFamily="50" charset="-128"/>
            </a:rPr>
            <a:t>　主な要因としては、需用費、委託料などが類似団体に比べ少ないことによるものと考えられる。道路補修や草刈りなどを直営で行っていることも多いため、コストカットが図られている。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81280</xdr:rowOff>
    </xdr:from>
    <xdr:to>
      <xdr:col>82</xdr:col>
      <xdr:colOff>107950</xdr:colOff>
      <xdr:row>15</xdr:row>
      <xdr:rowOff>119380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65303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100330</xdr:rowOff>
    </xdr:from>
    <xdr:to>
      <xdr:col>78</xdr:col>
      <xdr:colOff>69850</xdr:colOff>
      <xdr:row>15</xdr:row>
      <xdr:rowOff>119380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6720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66040</xdr:rowOff>
    </xdr:from>
    <xdr:to>
      <xdr:col>73</xdr:col>
      <xdr:colOff>180975</xdr:colOff>
      <xdr:row>15</xdr:row>
      <xdr:rowOff>100330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6377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66040</xdr:rowOff>
    </xdr:from>
    <xdr:to>
      <xdr:col>69</xdr:col>
      <xdr:colOff>92075</xdr:colOff>
      <xdr:row>15</xdr:row>
      <xdr:rowOff>85090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63779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30480</xdr:rowOff>
    </xdr:from>
    <xdr:to>
      <xdr:col>82</xdr:col>
      <xdr:colOff>158750</xdr:colOff>
      <xdr:row>15</xdr:row>
      <xdr:rowOff>132080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602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47007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68580</xdr:rowOff>
    </xdr:from>
    <xdr:to>
      <xdr:col>78</xdr:col>
      <xdr:colOff>120650</xdr:colOff>
      <xdr:row>15</xdr:row>
      <xdr:rowOff>170180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8907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409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49530</xdr:rowOff>
    </xdr:from>
    <xdr:to>
      <xdr:col>74</xdr:col>
      <xdr:colOff>31750</xdr:colOff>
      <xdr:row>15</xdr:row>
      <xdr:rowOff>151130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62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161307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9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15240</xdr:rowOff>
    </xdr:from>
    <xdr:to>
      <xdr:col>69</xdr:col>
      <xdr:colOff>142875</xdr:colOff>
      <xdr:row>15</xdr:row>
      <xdr:rowOff>116840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8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127017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55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34290</xdr:rowOff>
    </xdr:from>
    <xdr:to>
      <xdr:col>65</xdr:col>
      <xdr:colOff>53975</xdr:colOff>
      <xdr:row>15</xdr:row>
      <xdr:rowOff>135890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146067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7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扶助費に係る経常収支比率は、類似団体に比べて令和４年度には</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ポイント低くなり、令和５年度には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ポイント高く、令和６年度は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ポイント高くなった。</a:t>
          </a:r>
        </a:p>
        <a:p>
          <a:r>
            <a:rPr kumimoji="1" lang="ja-JP" altLang="en-US" sz="1300">
              <a:latin typeface="ＭＳ Ｐゴシック" panose="020B0600070205080204" pitchFamily="50" charset="-128"/>
              <a:ea typeface="ＭＳ Ｐゴシック" panose="020B0600070205080204" pitchFamily="50" charset="-128"/>
            </a:rPr>
            <a:t>　傾向としてはほぼ横ばいと考えられるものの、神奈川県内でも高齢化率が高いため、今後も増加していくと思われる。生活保護に係る資格審査等の適正化や独自制度の見直しを進めていくことで、財政を圧迫することのないよう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6139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56</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499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56</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5186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124477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その他に係る経常収支比率は、令和６年度は、前年度に比べて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ポイント減少したが、引き続き類似団体平均、全国平均、神奈川県平均に比べると全て高い水準にある。</a:t>
          </a:r>
        </a:p>
        <a:p>
          <a:r>
            <a:rPr kumimoji="1" lang="ja-JP" altLang="en-US" sz="1300">
              <a:latin typeface="ＭＳ Ｐゴシック" panose="020B0600070205080204" pitchFamily="50" charset="-128"/>
              <a:ea typeface="ＭＳ Ｐゴシック" panose="020B0600070205080204" pitchFamily="50" charset="-128"/>
            </a:rPr>
            <a:t>　令和４年度は、水道事業への貸付けを行ったことが上ぶれの原因と思われるが、依然高い水準にある要因としては、公共施設の老朽化に伴う維持補修費、及び、高齢化等に伴う特別会計繰出金の増大が考えられ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39370</xdr:rowOff>
    </xdr:from>
    <xdr:to>
      <xdr:col>82</xdr:col>
      <xdr:colOff>107950</xdr:colOff>
      <xdr:row>59</xdr:row>
      <xdr:rowOff>69850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1549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69850</xdr:rowOff>
    </xdr:from>
    <xdr:to>
      <xdr:col>78</xdr:col>
      <xdr:colOff>69850</xdr:colOff>
      <xdr:row>60</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1854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85090</xdr:rowOff>
    </xdr:from>
    <xdr:to>
      <xdr:col>73</xdr:col>
      <xdr:colOff>180975</xdr:colOff>
      <xdr:row>60</xdr:row>
      <xdr:rowOff>165100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20064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85090</xdr:rowOff>
    </xdr:from>
    <xdr:to>
      <xdr:col>69</xdr:col>
      <xdr:colOff>92075</xdr:colOff>
      <xdr:row>60</xdr:row>
      <xdr:rowOff>149860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20064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160020</xdr:rowOff>
    </xdr:from>
    <xdr:to>
      <xdr:col>82</xdr:col>
      <xdr:colOff>158750</xdr:colOff>
      <xdr:row>59</xdr:row>
      <xdr:rowOff>90170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10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132097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114300</xdr:rowOff>
    </xdr:from>
    <xdr:to>
      <xdr:col>74</xdr:col>
      <xdr:colOff>31750</xdr:colOff>
      <xdr:row>61</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29227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34290</xdr:rowOff>
    </xdr:from>
    <xdr:to>
      <xdr:col>69</xdr:col>
      <xdr:colOff>142875</xdr:colOff>
      <xdr:row>59</xdr:row>
      <xdr:rowOff>135890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120667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23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99060</xdr:rowOff>
    </xdr:from>
    <xdr:to>
      <xdr:col>65</xdr:col>
      <xdr:colOff>53975</xdr:colOff>
      <xdr:row>61</xdr:row>
      <xdr:rowOff>29210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38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13987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47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補助費等に係る経常収支比率は、類似団体平均と比較し、令和２年度から令和６年度まで常に高い水準にある。</a:t>
          </a:r>
        </a:p>
        <a:p>
          <a:r>
            <a:rPr kumimoji="1" lang="ja-JP" altLang="en-US" sz="1300">
              <a:latin typeface="ＭＳ Ｐゴシック" panose="020B0600070205080204" pitchFamily="50" charset="-128"/>
              <a:ea typeface="ＭＳ Ｐゴシック" panose="020B0600070205080204" pitchFamily="50" charset="-128"/>
            </a:rPr>
            <a:t>　主な要因は、ごみ処理の一部事務組合である湯河原町真鶴町衛生組合への負担金、消防事務を委託している湯河原町への負担金などで、工事費、人件費の増大があるためと考える。</a:t>
          </a:r>
        </a:p>
        <a:p>
          <a:r>
            <a:rPr kumimoji="1" lang="ja-JP" altLang="en-US" sz="1300">
              <a:latin typeface="ＭＳ Ｐゴシック" panose="020B0600070205080204" pitchFamily="50" charset="-128"/>
              <a:ea typeface="ＭＳ Ｐゴシック" panose="020B0600070205080204" pitchFamily="50" charset="-128"/>
            </a:rPr>
            <a:t>　今後は、抑制することが可能なものを効率的に抑制し、適正な水準になるように検討していく。</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168148</xdr:rowOff>
    </xdr:from>
    <xdr:to>
      <xdr:col>82</xdr:col>
      <xdr:colOff>107950</xdr:colOff>
      <xdr:row>39</xdr:row>
      <xdr:rowOff>56134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683248"/>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17272</xdr:rowOff>
    </xdr:from>
    <xdr:to>
      <xdr:col>78</xdr:col>
      <xdr:colOff>69850</xdr:colOff>
      <xdr:row>38</xdr:row>
      <xdr:rowOff>168148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532372"/>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165862</xdr:rowOff>
    </xdr:from>
    <xdr:to>
      <xdr:col>73</xdr:col>
      <xdr:colOff>180975</xdr:colOff>
      <xdr:row>38</xdr:row>
      <xdr:rowOff>17272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5095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72136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50951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5334</xdr:rowOff>
    </xdr:from>
    <xdr:to>
      <xdr:col>82</xdr:col>
      <xdr:colOff>158750</xdr:colOff>
      <xdr:row>39</xdr:row>
      <xdr:rowOff>106934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148861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663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117348</xdr:rowOff>
    </xdr:from>
    <xdr:to>
      <xdr:col>78</xdr:col>
      <xdr:colOff>120650</xdr:colOff>
      <xdr:row>39</xdr:row>
      <xdr:rowOff>47498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3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32275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18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137922</xdr:rowOff>
    </xdr:from>
    <xdr:to>
      <xdr:col>74</xdr:col>
      <xdr:colOff>31750</xdr:colOff>
      <xdr:row>38</xdr:row>
      <xdr:rowOff>68072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52849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115062</xdr:rowOff>
    </xdr:from>
    <xdr:to>
      <xdr:col>69</xdr:col>
      <xdr:colOff>142875</xdr:colOff>
      <xdr:row>38</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29989</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21336</xdr:rowOff>
    </xdr:from>
    <xdr:to>
      <xdr:col>65</xdr:col>
      <xdr:colOff>53975</xdr:colOff>
      <xdr:row>38</xdr:row>
      <xdr:rowOff>122936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107713</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公債費に係る経常収支比率は、令和３年度</a:t>
          </a:r>
          <a:r>
            <a:rPr kumimoji="1" lang="en-US" altLang="ja-JP" sz="1300">
              <a:latin typeface="ＭＳ Ｐゴシック" panose="020B0600070205080204" pitchFamily="50" charset="-128"/>
              <a:ea typeface="ＭＳ Ｐゴシック" panose="020B0600070205080204" pitchFamily="50" charset="-128"/>
            </a:rPr>
            <a:t>14.9</a:t>
          </a:r>
          <a:r>
            <a:rPr kumimoji="1" lang="ja-JP" altLang="en-US" sz="1300">
              <a:latin typeface="ＭＳ Ｐゴシック" panose="020B0600070205080204" pitchFamily="50" charset="-128"/>
              <a:ea typeface="ＭＳ Ｐゴシック" panose="020B0600070205080204" pitchFamily="50" charset="-128"/>
            </a:rPr>
            <a:t>％であった数値が、令和４年度、令和５年度と増加したが、令和６年度に微減した。令和５年度償還終了額（</a:t>
          </a:r>
          <a:r>
            <a:rPr kumimoji="1" lang="en-US" altLang="ja-JP" sz="1300">
              <a:latin typeface="ＭＳ Ｐゴシック" panose="020B0600070205080204" pitchFamily="50" charset="-128"/>
              <a:ea typeface="ＭＳ Ｐゴシック" panose="020B0600070205080204" pitchFamily="50" charset="-128"/>
            </a:rPr>
            <a:t>17,982</a:t>
          </a:r>
          <a:r>
            <a:rPr kumimoji="1" lang="ja-JP" altLang="en-US" sz="1300">
              <a:latin typeface="ＭＳ Ｐゴシック" panose="020B0600070205080204" pitchFamily="50" charset="-128"/>
              <a:ea typeface="ＭＳ Ｐゴシック" panose="020B0600070205080204" pitchFamily="50" charset="-128"/>
            </a:rPr>
            <a:t>千円）より令和６年度償還開始額（</a:t>
          </a:r>
          <a:r>
            <a:rPr kumimoji="1" lang="en-US" altLang="ja-JP" sz="1300">
              <a:latin typeface="ＭＳ Ｐゴシック" panose="020B0600070205080204" pitchFamily="50" charset="-128"/>
              <a:ea typeface="ＭＳ Ｐゴシック" panose="020B0600070205080204" pitchFamily="50" charset="-128"/>
            </a:rPr>
            <a:t>13,554</a:t>
          </a:r>
          <a:r>
            <a:rPr kumimoji="1" lang="ja-JP" altLang="en-US" sz="1300">
              <a:latin typeface="ＭＳ Ｐゴシック" panose="020B0600070205080204" pitchFamily="50" charset="-128"/>
              <a:ea typeface="ＭＳ Ｐゴシック" panose="020B0600070205080204" pitchFamily="50" charset="-128"/>
            </a:rPr>
            <a:t>千円）が少ないことが主な要因と思われる。なお、類似団体平均との差は</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ポイントまで縮まっている。</a:t>
          </a:r>
        </a:p>
        <a:p>
          <a:r>
            <a:rPr kumimoji="1" lang="ja-JP" altLang="en-US" sz="1300">
              <a:latin typeface="ＭＳ Ｐゴシック" panose="020B0600070205080204" pitchFamily="50" charset="-128"/>
              <a:ea typeface="ＭＳ Ｐゴシック" panose="020B0600070205080204" pitchFamily="50" charset="-128"/>
            </a:rPr>
            <a:t>　今後は学校施設の建替えも計画されていることから、起債事業の取捨選択を的確に実施し、財政の健全化に努める。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92711</xdr:rowOff>
    </xdr:from>
    <xdr:to>
      <xdr:col>24</xdr:col>
      <xdr:colOff>25400</xdr:colOff>
      <xdr:row>76</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122911"/>
          <a:ext cx="8382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92711</xdr:rowOff>
    </xdr:from>
    <xdr:to>
      <xdr:col>19</xdr:col>
      <xdr:colOff>187325</xdr:colOff>
      <xdr:row>76</xdr:row>
      <xdr:rowOff>104139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1229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46989</xdr:rowOff>
    </xdr:from>
    <xdr:to>
      <xdr:col>15</xdr:col>
      <xdr:colOff>98425</xdr:colOff>
      <xdr:row>76</xdr:row>
      <xdr:rowOff>92711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771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46989</xdr:rowOff>
    </xdr:from>
    <xdr:to>
      <xdr:col>11</xdr:col>
      <xdr:colOff>9525</xdr:colOff>
      <xdr:row>76</xdr:row>
      <xdr:rowOff>66039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771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58437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53339</xdr:rowOff>
    </xdr:from>
    <xdr:to>
      <xdr:col>20</xdr:col>
      <xdr:colOff>38100</xdr:colOff>
      <xdr:row>76</xdr:row>
      <xdr:rowOff>154939</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165117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41911</xdr:rowOff>
    </xdr:from>
    <xdr:to>
      <xdr:col>15</xdr:col>
      <xdr:colOff>149225</xdr:colOff>
      <xdr:row>76</xdr:row>
      <xdr:rowOff>143511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7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167639</xdr:rowOff>
    </xdr:from>
    <xdr:to>
      <xdr:col>11</xdr:col>
      <xdr:colOff>60325</xdr:colOff>
      <xdr:row>76</xdr:row>
      <xdr:rowOff>97789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107967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15239</xdr:rowOff>
    </xdr:from>
    <xdr:to>
      <xdr:col>6</xdr:col>
      <xdr:colOff>171450</xdr:colOff>
      <xdr:row>76</xdr:row>
      <xdr:rowOff>116839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127017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公債費以外に係る経常収支比率は、類似団体平均を上回っているが、神奈川県平均からは</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類似団体平均と比較し、物件費は下回り、補助費等は上回る状態が続いている。補助費等は規模も大きく、さらに増加傾向にあるため、全体でみると平均を上回ってしまう要因となっているのだろうと考えられ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111761</xdr:rowOff>
    </xdr:from>
    <xdr:to>
      <xdr:col>82</xdr:col>
      <xdr:colOff>107950</xdr:colOff>
      <xdr:row>80</xdr:row>
      <xdr:rowOff>35561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656311"/>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46989</xdr:rowOff>
    </xdr:from>
    <xdr:to>
      <xdr:col>78</xdr:col>
      <xdr:colOff>69850</xdr:colOff>
      <xdr:row>79</xdr:row>
      <xdr:rowOff>111761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59153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31750</xdr:rowOff>
    </xdr:from>
    <xdr:to>
      <xdr:col>73</xdr:col>
      <xdr:colOff>180975</xdr:colOff>
      <xdr:row>79</xdr:row>
      <xdr:rowOff>46989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404850"/>
          <a:ext cx="8890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31750</xdr:rowOff>
    </xdr:from>
    <xdr:to>
      <xdr:col>69</xdr:col>
      <xdr:colOff>92075</xdr:colOff>
      <xdr:row>80</xdr:row>
      <xdr:rowOff>92711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404850"/>
          <a:ext cx="889000" cy="40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156211</xdr:rowOff>
    </xdr:from>
    <xdr:to>
      <xdr:col>82</xdr:col>
      <xdr:colOff>158750</xdr:colOff>
      <xdr:row>80</xdr:row>
      <xdr:rowOff>86361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7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128288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60961</xdr:rowOff>
    </xdr:from>
    <xdr:to>
      <xdr:col>78</xdr:col>
      <xdr:colOff>120650</xdr:colOff>
      <xdr:row>79</xdr:row>
      <xdr:rowOff>162561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60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147338</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691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167639</xdr:rowOff>
    </xdr:from>
    <xdr:to>
      <xdr:col>74</xdr:col>
      <xdr:colOff>31750</xdr:colOff>
      <xdr:row>79</xdr:row>
      <xdr:rowOff>97789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54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82566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62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152400</xdr:rowOff>
    </xdr:from>
    <xdr:to>
      <xdr:col>69</xdr:col>
      <xdr:colOff>142875</xdr:colOff>
      <xdr:row>78</xdr:row>
      <xdr:rowOff>82550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35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67327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44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41911</xdr:rowOff>
    </xdr:from>
    <xdr:to>
      <xdr:col>65</xdr:col>
      <xdr:colOff>53975</xdr:colOff>
      <xdr:row>80</xdr:row>
      <xdr:rowOff>143511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128288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84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30738</xdr:rowOff>
    </xdr:from>
    <xdr:to>
      <xdr:col>29</xdr:col>
      <xdr:colOff>127000</xdr:colOff>
      <xdr:row>18</xdr:row>
      <xdr:rowOff>98284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164463"/>
          <a:ext cx="647700" cy="675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98284</xdr:rowOff>
    </xdr:from>
    <xdr:to>
      <xdr:col>26</xdr:col>
      <xdr:colOff>50800</xdr:colOff>
      <xdr:row>18</xdr:row>
      <xdr:rowOff>168018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232009"/>
          <a:ext cx="698500" cy="69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168018</xdr:rowOff>
    </xdr:from>
    <xdr:to>
      <xdr:col>22</xdr:col>
      <xdr:colOff>114300</xdr:colOff>
      <xdr:row>19</xdr:row>
      <xdr:rowOff>9313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301743"/>
          <a:ext cx="698500" cy="12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160166</xdr:rowOff>
    </xdr:from>
    <xdr:to>
      <xdr:col>18</xdr:col>
      <xdr:colOff>177800</xdr:colOff>
      <xdr:row>19</xdr:row>
      <xdr:rowOff>9313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293891"/>
          <a:ext cx="698500" cy="20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151388</xdr:rowOff>
    </xdr:from>
    <xdr:to>
      <xdr:col>29</xdr:col>
      <xdr:colOff>177800</xdr:colOff>
      <xdr:row>18</xdr:row>
      <xdr:rowOff>81538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113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123465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085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47484</xdr:rowOff>
    </xdr:from>
    <xdr:to>
      <xdr:col>26</xdr:col>
      <xdr:colOff>101600</xdr:colOff>
      <xdr:row>18</xdr:row>
      <xdr:rowOff>149084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181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133861</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2675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117218</xdr:rowOff>
    </xdr:from>
    <xdr:to>
      <xdr:col>22</xdr:col>
      <xdr:colOff>165100</xdr:colOff>
      <xdr:row>19</xdr:row>
      <xdr:rowOff>47368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2509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32145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33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129963</xdr:rowOff>
    </xdr:from>
    <xdr:to>
      <xdr:col>19</xdr:col>
      <xdr:colOff>38100</xdr:colOff>
      <xdr:row>19</xdr:row>
      <xdr:rowOff>60113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263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44890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3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109366</xdr:rowOff>
    </xdr:from>
    <xdr:to>
      <xdr:col>15</xdr:col>
      <xdr:colOff>101600</xdr:colOff>
      <xdr:row>19</xdr:row>
      <xdr:rowOff>39516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2430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24293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32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19939</xdr:rowOff>
    </xdr:from>
    <xdr:to>
      <xdr:col>29</xdr:col>
      <xdr:colOff>127000</xdr:colOff>
      <xdr:row>36</xdr:row>
      <xdr:rowOff>33020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973189"/>
          <a:ext cx="647700" cy="130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84167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7037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33020</xdr:rowOff>
    </xdr:from>
    <xdr:to>
      <xdr:col>26</xdr:col>
      <xdr:colOff>50800</xdr:colOff>
      <xdr:row>36</xdr:row>
      <xdr:rowOff>101765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986270"/>
          <a:ext cx="698500" cy="68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17391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71420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101765</xdr:rowOff>
    </xdr:from>
    <xdr:to>
      <xdr:col>22</xdr:col>
      <xdr:colOff>114300</xdr:colOff>
      <xdr:row>36</xdr:row>
      <xdr:rowOff>124613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055015"/>
          <a:ext cx="698500" cy="22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35806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716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124613</xdr:rowOff>
    </xdr:from>
    <xdr:to>
      <xdr:col>18</xdr:col>
      <xdr:colOff>177800</xdr:colOff>
      <xdr:row>36</xdr:row>
      <xdr:rowOff>157467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077863"/>
          <a:ext cx="698500" cy="328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56316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71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67454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192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312039</xdr:rowOff>
    </xdr:from>
    <xdr:to>
      <xdr:col>29</xdr:col>
      <xdr:colOff>177800</xdr:colOff>
      <xdr:row>36</xdr:row>
      <xdr:rowOff>70739</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922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157116</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767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325120</xdr:rowOff>
    </xdr:from>
    <xdr:to>
      <xdr:col>26</xdr:col>
      <xdr:colOff>101600</xdr:colOff>
      <xdr:row>36</xdr:row>
      <xdr:rowOff>83820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935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93997</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704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50965</xdr:rowOff>
    </xdr:from>
    <xdr:to>
      <xdr:col>22</xdr:col>
      <xdr:colOff>165100</xdr:colOff>
      <xdr:row>36</xdr:row>
      <xdr:rowOff>152565</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00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162742</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77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73813</xdr:rowOff>
    </xdr:from>
    <xdr:to>
      <xdr:col>19</xdr:col>
      <xdr:colOff>38100</xdr:colOff>
      <xdr:row>37</xdr:row>
      <xdr:rowOff>3963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027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185590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7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106667</xdr:rowOff>
    </xdr:from>
    <xdr:to>
      <xdr:col>15</xdr:col>
      <xdr:colOff>101600</xdr:colOff>
      <xdr:row>37</xdr:row>
      <xdr:rowOff>36817</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0599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218444</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828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6,553
6,473
7.05
4,215,075
3,930,122
284,802
2,554,661
2,707,040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122707</xdr:rowOff>
    </xdr:from>
    <xdr:to>
      <xdr:col>24</xdr:col>
      <xdr:colOff>63500</xdr:colOff>
      <xdr:row>36</xdr:row>
      <xdr:rowOff>43810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23457"/>
          <a:ext cx="838200" cy="9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43810</xdr:rowOff>
    </xdr:from>
    <xdr:to>
      <xdr:col>19</xdr:col>
      <xdr:colOff>177800</xdr:colOff>
      <xdr:row>36</xdr:row>
      <xdr:rowOff>122684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16010"/>
          <a:ext cx="889000" cy="7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122684</xdr:rowOff>
    </xdr:from>
    <xdr:to>
      <xdr:col>15</xdr:col>
      <xdr:colOff>50800</xdr:colOff>
      <xdr:row>36</xdr:row>
      <xdr:rowOff>124338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94884"/>
          <a:ext cx="889000" cy="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101128</xdr:rowOff>
    </xdr:from>
    <xdr:to>
      <xdr:col>10</xdr:col>
      <xdr:colOff>114300</xdr:colOff>
      <xdr:row>36</xdr:row>
      <xdr:rowOff>124338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273328"/>
          <a:ext cx="889000" cy="23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71907</xdr:rowOff>
    </xdr:from>
    <xdr:to>
      <xdr:col>24</xdr:col>
      <xdr:colOff>114300</xdr:colOff>
      <xdr:row>36</xdr:row>
      <xdr:rowOff>2057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7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50334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5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164460</xdr:rowOff>
    </xdr:from>
    <xdr:to>
      <xdr:col>20</xdr:col>
      <xdr:colOff>38100</xdr:colOff>
      <xdr:row>36</xdr:row>
      <xdr:rowOff>94610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6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85737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257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71884</xdr:rowOff>
    </xdr:from>
    <xdr:to>
      <xdr:col>15</xdr:col>
      <xdr:colOff>101600</xdr:colOff>
      <xdr:row>37</xdr:row>
      <xdr:rowOff>2034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4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164611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336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73538</xdr:rowOff>
    </xdr:from>
    <xdr:to>
      <xdr:col>10</xdr:col>
      <xdr:colOff>165100</xdr:colOff>
      <xdr:row>37</xdr:row>
      <xdr:rowOff>3688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4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166265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338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50328</xdr:rowOff>
    </xdr:from>
    <xdr:to>
      <xdr:col>6</xdr:col>
      <xdr:colOff>38100</xdr:colOff>
      <xdr:row>36</xdr:row>
      <xdr:rowOff>151928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2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143055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31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102166</xdr:rowOff>
    </xdr:from>
    <xdr:to>
      <xdr:col>24</xdr:col>
      <xdr:colOff>63500</xdr:colOff>
      <xdr:row>58</xdr:row>
      <xdr:rowOff>103537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46266"/>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102243</xdr:rowOff>
    </xdr:from>
    <xdr:to>
      <xdr:col>19</xdr:col>
      <xdr:colOff>177800</xdr:colOff>
      <xdr:row>58</xdr:row>
      <xdr:rowOff>103537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46343"/>
          <a:ext cx="889000" cy="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102243</xdr:rowOff>
    </xdr:from>
    <xdr:to>
      <xdr:col>15</xdr:col>
      <xdr:colOff>50800</xdr:colOff>
      <xdr:row>58</xdr:row>
      <xdr:rowOff>103432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6343"/>
          <a:ext cx="8890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103432</xdr:rowOff>
    </xdr:from>
    <xdr:to>
      <xdr:col>10</xdr:col>
      <xdr:colOff>114300</xdr:colOff>
      <xdr:row>58</xdr:row>
      <xdr:rowOff>106918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47532"/>
          <a:ext cx="889000" cy="3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51366</xdr:rowOff>
    </xdr:from>
    <xdr:to>
      <xdr:col>24</xdr:col>
      <xdr:colOff>114300</xdr:colOff>
      <xdr:row>58</xdr:row>
      <xdr:rowOff>152966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9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52737</xdr:rowOff>
    </xdr:from>
    <xdr:to>
      <xdr:col>20</xdr:col>
      <xdr:colOff>38100</xdr:colOff>
      <xdr:row>58</xdr:row>
      <xdr:rowOff>154337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9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145464</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8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51443</xdr:rowOff>
    </xdr:from>
    <xdr:to>
      <xdr:col>15</xdr:col>
      <xdr:colOff>101600</xdr:colOff>
      <xdr:row>58</xdr:row>
      <xdr:rowOff>153043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144170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52632</xdr:rowOff>
    </xdr:from>
    <xdr:to>
      <xdr:col>10</xdr:col>
      <xdr:colOff>165100</xdr:colOff>
      <xdr:row>58</xdr:row>
      <xdr:rowOff>154232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145359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56118</xdr:rowOff>
    </xdr:from>
    <xdr:to>
      <xdr:col>6</xdr:col>
      <xdr:colOff>38100</xdr:colOff>
      <xdr:row>58</xdr:row>
      <xdr:rowOff>157718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1000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148845</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92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107448</xdr:rowOff>
    </xdr:from>
    <xdr:to>
      <xdr:col>24</xdr:col>
      <xdr:colOff>63500</xdr:colOff>
      <xdr:row>78</xdr:row>
      <xdr:rowOff>158389</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480548"/>
          <a:ext cx="838200" cy="5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104820</xdr:rowOff>
    </xdr:from>
    <xdr:to>
      <xdr:col>19</xdr:col>
      <xdr:colOff>177800</xdr:colOff>
      <xdr:row>78</xdr:row>
      <xdr:rowOff>107448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77920"/>
          <a:ext cx="889000" cy="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104820</xdr:rowOff>
    </xdr:from>
    <xdr:to>
      <xdr:col>15</xdr:col>
      <xdr:colOff>50800</xdr:colOff>
      <xdr:row>78</xdr:row>
      <xdr:rowOff>112858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77920"/>
          <a:ext cx="889000" cy="8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112858</xdr:rowOff>
    </xdr:from>
    <xdr:to>
      <xdr:col>10</xdr:col>
      <xdr:colOff>114300</xdr:colOff>
      <xdr:row>78</xdr:row>
      <xdr:rowOff>120611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85958"/>
          <a:ext cx="889000" cy="7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107589</xdr:rowOff>
    </xdr:from>
    <xdr:to>
      <xdr:col>24</xdr:col>
      <xdr:colOff>114300</xdr:colOff>
      <xdr:row>79</xdr:row>
      <xdr:rowOff>37739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8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22516</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9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56648</xdr:rowOff>
    </xdr:from>
    <xdr:to>
      <xdr:col>20</xdr:col>
      <xdr:colOff>38100</xdr:colOff>
      <xdr:row>78</xdr:row>
      <xdr:rowOff>158248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2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149375</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2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54020</xdr:rowOff>
    </xdr:from>
    <xdr:to>
      <xdr:col>15</xdr:col>
      <xdr:colOff>101600</xdr:colOff>
      <xdr:row>78</xdr:row>
      <xdr:rowOff>155620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146747</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19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62058</xdr:rowOff>
    </xdr:from>
    <xdr:to>
      <xdr:col>10</xdr:col>
      <xdr:colOff>165100</xdr:colOff>
      <xdr:row>78</xdr:row>
      <xdr:rowOff>163658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3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154785</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27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69811</xdr:rowOff>
    </xdr:from>
    <xdr:to>
      <xdr:col>6</xdr:col>
      <xdr:colOff>38100</xdr:colOff>
      <xdr:row>78</xdr:row>
      <xdr:rowOff>171411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4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162538</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35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25164</xdr:rowOff>
    </xdr:from>
    <xdr:to>
      <xdr:col>24</xdr:col>
      <xdr:colOff>63500</xdr:colOff>
      <xdr:row>98</xdr:row>
      <xdr:rowOff>43253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27264"/>
          <a:ext cx="838200" cy="1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43253</xdr:rowOff>
    </xdr:from>
    <xdr:to>
      <xdr:col>19</xdr:col>
      <xdr:colOff>177800</xdr:colOff>
      <xdr:row>98</xdr:row>
      <xdr:rowOff>110027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45353"/>
          <a:ext cx="889000" cy="66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24074</xdr:rowOff>
    </xdr:from>
    <xdr:to>
      <xdr:col>15</xdr:col>
      <xdr:colOff>50800</xdr:colOff>
      <xdr:row>98</xdr:row>
      <xdr:rowOff>110027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26174"/>
          <a:ext cx="889000" cy="8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24074</xdr:rowOff>
    </xdr:from>
    <xdr:to>
      <xdr:col>10</xdr:col>
      <xdr:colOff>114300</xdr:colOff>
      <xdr:row>98</xdr:row>
      <xdr:rowOff>166438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26174"/>
          <a:ext cx="889000" cy="14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145814</xdr:rowOff>
    </xdr:from>
    <xdr:to>
      <xdr:col>24</xdr:col>
      <xdr:colOff>114300</xdr:colOff>
      <xdr:row>98</xdr:row>
      <xdr:rowOff>75964</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7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124241</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5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163903</xdr:rowOff>
    </xdr:from>
    <xdr:to>
      <xdr:col>20</xdr:col>
      <xdr:colOff>38100</xdr:colOff>
      <xdr:row>98</xdr:row>
      <xdr:rowOff>94053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9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85180</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8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59227</xdr:rowOff>
    </xdr:from>
    <xdr:to>
      <xdr:col>15</xdr:col>
      <xdr:colOff>101600</xdr:colOff>
      <xdr:row>98</xdr:row>
      <xdr:rowOff>160827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6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151954</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54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144724</xdr:rowOff>
    </xdr:from>
    <xdr:to>
      <xdr:col>10</xdr:col>
      <xdr:colOff>165100</xdr:colOff>
      <xdr:row>98</xdr:row>
      <xdr:rowOff>74874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66001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6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115638</xdr:rowOff>
    </xdr:from>
    <xdr:to>
      <xdr:col>6</xdr:col>
      <xdr:colOff>38100</xdr:colOff>
      <xdr:row>99</xdr:row>
      <xdr:rowOff>45788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17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36915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1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85347</xdr:rowOff>
    </xdr:from>
    <xdr:to>
      <xdr:col>55</xdr:col>
      <xdr:colOff>0</xdr:colOff>
      <xdr:row>38</xdr:row>
      <xdr:rowOff>137251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00447"/>
          <a:ext cx="838200" cy="5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137251</xdr:rowOff>
    </xdr:from>
    <xdr:to>
      <xdr:col>50</xdr:col>
      <xdr:colOff>114300</xdr:colOff>
      <xdr:row>38</xdr:row>
      <xdr:rowOff>150440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652351"/>
          <a:ext cx="889000" cy="1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150440</xdr:rowOff>
    </xdr:from>
    <xdr:to>
      <xdr:col>45</xdr:col>
      <xdr:colOff>177800</xdr:colOff>
      <xdr:row>39</xdr:row>
      <xdr:rowOff>29218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65540"/>
          <a:ext cx="889000" cy="50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145728</xdr:rowOff>
    </xdr:from>
    <xdr:to>
      <xdr:col>41</xdr:col>
      <xdr:colOff>50800</xdr:colOff>
      <xdr:row>39</xdr:row>
      <xdr:rowOff>29218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17928"/>
          <a:ext cx="889000" cy="39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34547</xdr:rowOff>
    </xdr:from>
    <xdr:to>
      <xdr:col>55</xdr:col>
      <xdr:colOff>50800</xdr:colOff>
      <xdr:row>38</xdr:row>
      <xdr:rowOff>136147</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4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12974</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2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86451</xdr:rowOff>
    </xdr:from>
    <xdr:to>
      <xdr:col>50</xdr:col>
      <xdr:colOff>165100</xdr:colOff>
      <xdr:row>39</xdr:row>
      <xdr:rowOff>16601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60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7728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694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99640</xdr:rowOff>
    </xdr:from>
    <xdr:to>
      <xdr:col>46</xdr:col>
      <xdr:colOff>38100</xdr:colOff>
      <xdr:row>39</xdr:row>
      <xdr:rowOff>29790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61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20917</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707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149868</xdr:rowOff>
    </xdr:from>
    <xdr:to>
      <xdr:col>41</xdr:col>
      <xdr:colOff>101600</xdr:colOff>
      <xdr:row>39</xdr:row>
      <xdr:rowOff>80018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39</xdr:row>
      <xdr:rowOff>71145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757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94928</xdr:rowOff>
    </xdr:from>
    <xdr:to>
      <xdr:col>36</xdr:col>
      <xdr:colOff>165100</xdr:colOff>
      <xdr:row>37</xdr:row>
      <xdr:rowOff>25078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6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16205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59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135062</xdr:rowOff>
    </xdr:from>
    <xdr:to>
      <xdr:col>55</xdr:col>
      <xdr:colOff>0</xdr:colOff>
      <xdr:row>58</xdr:row>
      <xdr:rowOff>135971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10079162"/>
          <a:ext cx="838200" cy="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127123</xdr:rowOff>
    </xdr:from>
    <xdr:to>
      <xdr:col>50</xdr:col>
      <xdr:colOff>114300</xdr:colOff>
      <xdr:row>58</xdr:row>
      <xdr:rowOff>135062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10071223"/>
          <a:ext cx="889000" cy="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127123</xdr:rowOff>
    </xdr:from>
    <xdr:to>
      <xdr:col>45</xdr:col>
      <xdr:colOff>177800</xdr:colOff>
      <xdr:row>58</xdr:row>
      <xdr:rowOff>129406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71223"/>
          <a:ext cx="889000" cy="2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112409</xdr:rowOff>
    </xdr:from>
    <xdr:to>
      <xdr:col>41</xdr:col>
      <xdr:colOff>50800</xdr:colOff>
      <xdr:row>58</xdr:row>
      <xdr:rowOff>129406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56509"/>
          <a:ext cx="889000" cy="1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85171</xdr:rowOff>
    </xdr:from>
    <xdr:to>
      <xdr:col>55</xdr:col>
      <xdr:colOff>50800</xdr:colOff>
      <xdr:row>59</xdr:row>
      <xdr:rowOff>15321</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29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98</xdr:rowOff>
    </xdr:from>
    <xdr:ext cx="469744"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44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84262</xdr:rowOff>
    </xdr:from>
    <xdr:to>
      <xdr:col>50</xdr:col>
      <xdr:colOff>165100</xdr:colOff>
      <xdr:row>59</xdr:row>
      <xdr:rowOff>14412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2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5539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21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76323</xdr:rowOff>
    </xdr:from>
    <xdr:to>
      <xdr:col>46</xdr:col>
      <xdr:colOff>38100</xdr:colOff>
      <xdr:row>59</xdr:row>
      <xdr:rowOff>6473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2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169050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1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78606</xdr:rowOff>
    </xdr:from>
    <xdr:to>
      <xdr:col>41</xdr:col>
      <xdr:colOff>101600</xdr:colOff>
      <xdr:row>59</xdr:row>
      <xdr:rowOff>8756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2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171333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15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61609</xdr:rowOff>
    </xdr:from>
    <xdr:to>
      <xdr:col>36</xdr:col>
      <xdr:colOff>165100</xdr:colOff>
      <xdr:row>58</xdr:row>
      <xdr:rowOff>163209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154336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139247</xdr:rowOff>
    </xdr:from>
    <xdr:to>
      <xdr:col>55</xdr:col>
      <xdr:colOff>0</xdr:colOff>
      <xdr:row>78</xdr:row>
      <xdr:rowOff>139643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12347"/>
          <a:ext cx="838200" cy="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138737</xdr:rowOff>
    </xdr:from>
    <xdr:to>
      <xdr:col>50</xdr:col>
      <xdr:colOff>114300</xdr:colOff>
      <xdr:row>78</xdr:row>
      <xdr:rowOff>139247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11837"/>
          <a:ext cx="889000" cy="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137795</xdr:rowOff>
    </xdr:from>
    <xdr:to>
      <xdr:col>45</xdr:col>
      <xdr:colOff>177800</xdr:colOff>
      <xdr:row>78</xdr:row>
      <xdr:rowOff>138737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0895"/>
          <a:ext cx="889000" cy="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135599</xdr:rowOff>
    </xdr:from>
    <xdr:to>
      <xdr:col>41</xdr:col>
      <xdr:colOff>50800</xdr:colOff>
      <xdr:row>78</xdr:row>
      <xdr:rowOff>137795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8699"/>
          <a:ext cx="889000" cy="2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88843</xdr:rowOff>
    </xdr:from>
    <xdr:to>
      <xdr:col>55</xdr:col>
      <xdr:colOff>50800</xdr:colOff>
      <xdr:row>79</xdr:row>
      <xdr:rowOff>18993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6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39449</xdr:rowOff>
    </xdr:from>
    <xdr:ext cx="378565"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88447</xdr:rowOff>
    </xdr:from>
    <xdr:to>
      <xdr:col>50</xdr:col>
      <xdr:colOff>165100</xdr:colOff>
      <xdr:row>79</xdr:row>
      <xdr:rowOff>18597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9724</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42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87937</xdr:rowOff>
    </xdr:from>
    <xdr:to>
      <xdr:col>46</xdr:col>
      <xdr:colOff>38100</xdr:colOff>
      <xdr:row>79</xdr:row>
      <xdr:rowOff>18087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9214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86995</xdr:rowOff>
    </xdr:from>
    <xdr:to>
      <xdr:col>41</xdr:col>
      <xdr:colOff>101600</xdr:colOff>
      <xdr:row>79</xdr:row>
      <xdr:rowOff>17145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0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8272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2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84799</xdr:rowOff>
    </xdr:from>
    <xdr:to>
      <xdr:col>36</xdr:col>
      <xdr:colOff>165100</xdr:colOff>
      <xdr:row>79</xdr:row>
      <xdr:rowOff>14949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6076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126327</xdr:rowOff>
    </xdr:from>
    <xdr:to>
      <xdr:col>55</xdr:col>
      <xdr:colOff>0</xdr:colOff>
      <xdr:row>98</xdr:row>
      <xdr:rowOff>126684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928427"/>
          <a:ext cx="8382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88987</xdr:rowOff>
    </xdr:from>
    <xdr:to>
      <xdr:col>50</xdr:col>
      <xdr:colOff>114300</xdr:colOff>
      <xdr:row>98</xdr:row>
      <xdr:rowOff>126327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8750300" y="16891087"/>
          <a:ext cx="889000" cy="3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88987</xdr:rowOff>
    </xdr:from>
    <xdr:to>
      <xdr:col>45</xdr:col>
      <xdr:colOff>177800</xdr:colOff>
      <xdr:row>98</xdr:row>
      <xdr:rowOff>109665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91087"/>
          <a:ext cx="889000" cy="2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33561</xdr:rowOff>
    </xdr:from>
    <xdr:to>
      <xdr:col>41</xdr:col>
      <xdr:colOff>50800</xdr:colOff>
      <xdr:row>98</xdr:row>
      <xdr:rowOff>109665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835661"/>
          <a:ext cx="889000" cy="7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75884</xdr:rowOff>
    </xdr:from>
    <xdr:to>
      <xdr:col>55</xdr:col>
      <xdr:colOff>50800</xdr:colOff>
      <xdr:row>99</xdr:row>
      <xdr:rowOff>6034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77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162261</xdr:rowOff>
    </xdr:from>
    <xdr:ext cx="469744"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9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75527</xdr:rowOff>
    </xdr:from>
    <xdr:to>
      <xdr:col>50</xdr:col>
      <xdr:colOff>165100</xdr:colOff>
      <xdr:row>99</xdr:row>
      <xdr:rowOff>5677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7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98</xdr:row>
      <xdr:rowOff>168254</xdr:rowOff>
    </xdr:from>
    <xdr:ext cx="469744"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04428" y="1697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38187</xdr:rowOff>
    </xdr:from>
    <xdr:to>
      <xdr:col>46</xdr:col>
      <xdr:colOff>38100</xdr:colOff>
      <xdr:row>98</xdr:row>
      <xdr:rowOff>139787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4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130914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3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58865</xdr:rowOff>
    </xdr:from>
    <xdr:to>
      <xdr:col>41</xdr:col>
      <xdr:colOff>101600</xdr:colOff>
      <xdr:row>98</xdr:row>
      <xdr:rowOff>160465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151592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5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154211</xdr:rowOff>
    </xdr:from>
    <xdr:to>
      <xdr:col>36</xdr:col>
      <xdr:colOff>165100</xdr:colOff>
      <xdr:row>98</xdr:row>
      <xdr:rowOff>84361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8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75488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7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123826</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38926"/>
          <a:ext cx="889000" cy="1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123826</xdr:rowOff>
    </xdr:from>
    <xdr:to>
      <xdr:col>71</xdr:col>
      <xdr:colOff>177800</xdr:colOff>
      <xdr:row>38</xdr:row>
      <xdr:rowOff>134158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38926"/>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73026</xdr:rowOff>
    </xdr:from>
    <xdr:to>
      <xdr:col>72</xdr:col>
      <xdr:colOff>38100</xdr:colOff>
      <xdr:row>39</xdr:row>
      <xdr:rowOff>3176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8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165753</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83358</xdr:rowOff>
    </xdr:from>
    <xdr:to>
      <xdr:col>67</xdr:col>
      <xdr:colOff>101600</xdr:colOff>
      <xdr:row>39</xdr:row>
      <xdr:rowOff>13508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98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4635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9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163474</xdr:rowOff>
    </xdr:from>
    <xdr:to>
      <xdr:col>85</xdr:col>
      <xdr:colOff>127000</xdr:colOff>
      <xdr:row>77</xdr:row>
      <xdr:rowOff>167168</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65124"/>
          <a:ext cx="838200" cy="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167168</xdr:rowOff>
    </xdr:from>
    <xdr:to>
      <xdr:col>81</xdr:col>
      <xdr:colOff>50800</xdr:colOff>
      <xdr:row>78</xdr:row>
      <xdr:rowOff>4928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68818"/>
          <a:ext cx="889000" cy="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4928</xdr:rowOff>
    </xdr:from>
    <xdr:to>
      <xdr:col>76</xdr:col>
      <xdr:colOff>114300</xdr:colOff>
      <xdr:row>78</xdr:row>
      <xdr:rowOff>13539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78028"/>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13539</xdr:rowOff>
    </xdr:from>
    <xdr:to>
      <xdr:col>71</xdr:col>
      <xdr:colOff>177800</xdr:colOff>
      <xdr:row>78</xdr:row>
      <xdr:rowOff>23761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86639"/>
          <a:ext cx="889000" cy="1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112674</xdr:rowOff>
    </xdr:from>
    <xdr:to>
      <xdr:col>85</xdr:col>
      <xdr:colOff>177800</xdr:colOff>
      <xdr:row>78</xdr:row>
      <xdr:rowOff>42824</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1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91101</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9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116368</xdr:rowOff>
    </xdr:from>
    <xdr:to>
      <xdr:col>81</xdr:col>
      <xdr:colOff>101600</xdr:colOff>
      <xdr:row>78</xdr:row>
      <xdr:rowOff>46518</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18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37645</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1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125578</xdr:rowOff>
    </xdr:from>
    <xdr:to>
      <xdr:col>76</xdr:col>
      <xdr:colOff>165100</xdr:colOff>
      <xdr:row>78</xdr:row>
      <xdr:rowOff>55728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2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46855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19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134189</xdr:rowOff>
    </xdr:from>
    <xdr:to>
      <xdr:col>72</xdr:col>
      <xdr:colOff>38100</xdr:colOff>
      <xdr:row>78</xdr:row>
      <xdr:rowOff>64339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35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55466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2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144411</xdr:rowOff>
    </xdr:from>
    <xdr:to>
      <xdr:col>67</xdr:col>
      <xdr:colOff>101600</xdr:colOff>
      <xdr:row>78</xdr:row>
      <xdr:rowOff>74561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46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65688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38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8336</xdr:rowOff>
    </xdr:from>
    <xdr:to>
      <xdr:col>85</xdr:col>
      <xdr:colOff>127000</xdr:colOff>
      <xdr:row>99</xdr:row>
      <xdr:rowOff>40824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981886"/>
          <a:ext cx="838200" cy="3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113029</xdr:rowOff>
    </xdr:from>
    <xdr:to>
      <xdr:col>81</xdr:col>
      <xdr:colOff>50800</xdr:colOff>
      <xdr:row>99</xdr:row>
      <xdr:rowOff>40824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915129"/>
          <a:ext cx="889000" cy="99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104950</xdr:rowOff>
    </xdr:from>
    <xdr:to>
      <xdr:col>76</xdr:col>
      <xdr:colOff>114300</xdr:colOff>
      <xdr:row>98</xdr:row>
      <xdr:rowOff>113029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907050"/>
          <a:ext cx="889000" cy="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104950</xdr:rowOff>
    </xdr:from>
    <xdr:to>
      <xdr:col>71</xdr:col>
      <xdr:colOff>177800</xdr:colOff>
      <xdr:row>99</xdr:row>
      <xdr:rowOff>27271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907050"/>
          <a:ext cx="889000" cy="93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128986</xdr:rowOff>
    </xdr:from>
    <xdr:to>
      <xdr:col>85</xdr:col>
      <xdr:colOff>177800</xdr:colOff>
      <xdr:row>99</xdr:row>
      <xdr:rowOff>59136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3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43913</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4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161474</xdr:rowOff>
    </xdr:from>
    <xdr:to>
      <xdr:col>81</xdr:col>
      <xdr:colOff>101600</xdr:colOff>
      <xdr:row>99</xdr:row>
      <xdr:rowOff>91624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96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82751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705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62229</xdr:rowOff>
    </xdr:from>
    <xdr:to>
      <xdr:col>76</xdr:col>
      <xdr:colOff>165100</xdr:colOff>
      <xdr:row>98</xdr:row>
      <xdr:rowOff>163829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6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154956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5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54150</xdr:rowOff>
    </xdr:from>
    <xdr:to>
      <xdr:col>72</xdr:col>
      <xdr:colOff>38100</xdr:colOff>
      <xdr:row>98</xdr:row>
      <xdr:rowOff>155750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85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146877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94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147921</xdr:rowOff>
    </xdr:from>
    <xdr:to>
      <xdr:col>67</xdr:col>
      <xdr:colOff>101600</xdr:colOff>
      <xdr:row>99</xdr:row>
      <xdr:rowOff>78071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5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69198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42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76797</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591897"/>
          <a:ext cx="889000" cy="13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76797</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18656300" y="6591897"/>
          <a:ext cx="889000" cy="13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2786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689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25997</xdr:rowOff>
    </xdr:from>
    <xdr:to>
      <xdr:col>102</xdr:col>
      <xdr:colOff>165100</xdr:colOff>
      <xdr:row>38</xdr:row>
      <xdr:rowOff>127597</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54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144124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1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141894</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9914544"/>
          <a:ext cx="889000" cy="16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141894</xdr:rowOff>
    </xdr:from>
    <xdr:to>
      <xdr:col>107</xdr:col>
      <xdr:colOff>50800</xdr:colOff>
      <xdr:row>58</xdr:row>
      <xdr:rowOff>127447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914544"/>
          <a:ext cx="889000" cy="15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127447</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071547"/>
          <a:ext cx="889000" cy="1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91094</xdr:rowOff>
    </xdr:from>
    <xdr:to>
      <xdr:col>107</xdr:col>
      <xdr:colOff>101600</xdr:colOff>
      <xdr:row>58</xdr:row>
      <xdr:rowOff>21244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6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12371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95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76647</xdr:rowOff>
    </xdr:from>
    <xdr:to>
      <xdr:col>102</xdr:col>
      <xdr:colOff>165100</xdr:colOff>
      <xdr:row>59</xdr:row>
      <xdr:rowOff>6797</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2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169374</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134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56081</xdr:rowOff>
    </xdr:from>
    <xdr:to>
      <xdr:col>116</xdr:col>
      <xdr:colOff>63500</xdr:colOff>
      <xdr:row>74</xdr:row>
      <xdr:rowOff>111925</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743381"/>
          <a:ext cx="838200" cy="55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133593</xdr:rowOff>
    </xdr:from>
    <xdr:to>
      <xdr:col>111</xdr:col>
      <xdr:colOff>177800</xdr:colOff>
      <xdr:row>74</xdr:row>
      <xdr:rowOff>111925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649443"/>
          <a:ext cx="889000" cy="149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133593</xdr:rowOff>
    </xdr:from>
    <xdr:to>
      <xdr:col>107</xdr:col>
      <xdr:colOff>50800</xdr:colOff>
      <xdr:row>74</xdr:row>
      <xdr:rowOff>35834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649443"/>
          <a:ext cx="889000" cy="7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106128</xdr:rowOff>
    </xdr:from>
    <xdr:to>
      <xdr:col>102</xdr:col>
      <xdr:colOff>114300</xdr:colOff>
      <xdr:row>74</xdr:row>
      <xdr:rowOff>35834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621978"/>
          <a:ext cx="889000" cy="101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5281</xdr:rowOff>
    </xdr:from>
    <xdr:to>
      <xdr:col>116</xdr:col>
      <xdr:colOff>114300</xdr:colOff>
      <xdr:row>74</xdr:row>
      <xdr:rowOff>106881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69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28158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544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61125</xdr:rowOff>
    </xdr:from>
    <xdr:to>
      <xdr:col>112</xdr:col>
      <xdr:colOff>38100</xdr:colOff>
      <xdr:row>74</xdr:row>
      <xdr:rowOff>162725</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7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153852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841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82793</xdr:rowOff>
    </xdr:from>
    <xdr:to>
      <xdr:col>107</xdr:col>
      <xdr:colOff>101600</xdr:colOff>
      <xdr:row>74</xdr:row>
      <xdr:rowOff>12943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59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29470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37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156484</xdr:rowOff>
    </xdr:from>
    <xdr:to>
      <xdr:col>102</xdr:col>
      <xdr:colOff>165100</xdr:colOff>
      <xdr:row>74</xdr:row>
      <xdr:rowOff>86634</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7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103161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447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55328</xdr:rowOff>
    </xdr:from>
    <xdr:to>
      <xdr:col>98</xdr:col>
      <xdr:colOff>38100</xdr:colOff>
      <xdr:row>73</xdr:row>
      <xdr:rowOff>156928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571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2005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4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599,744</a:t>
          </a:r>
          <a:r>
            <a:rPr kumimoji="1" lang="ja-JP" altLang="en-US" sz="1300">
              <a:latin typeface="ＭＳ Ｐゴシック" panose="020B0600070205080204" pitchFamily="50" charset="-128"/>
              <a:ea typeface="ＭＳ Ｐゴシック" panose="020B0600070205080204" pitchFamily="50" charset="-128"/>
            </a:rPr>
            <a:t>円となっており、前年度よりも</a:t>
          </a:r>
          <a:r>
            <a:rPr kumimoji="1" lang="en-US" altLang="ja-JP" sz="1300">
              <a:latin typeface="ＭＳ Ｐゴシック" panose="020B0600070205080204" pitchFamily="50" charset="-128"/>
              <a:ea typeface="ＭＳ Ｐゴシック" panose="020B0600070205080204" pitchFamily="50" charset="-128"/>
            </a:rPr>
            <a:t>41,463</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・主な構成要素である人件費は、住民一人当たり</a:t>
          </a:r>
          <a:r>
            <a:rPr kumimoji="1" lang="en-US" altLang="ja-JP" sz="1300">
              <a:latin typeface="ＭＳ Ｐゴシック" panose="020B0600070205080204" pitchFamily="50" charset="-128"/>
              <a:ea typeface="ＭＳ Ｐゴシック" panose="020B0600070205080204" pitchFamily="50" charset="-128"/>
            </a:rPr>
            <a:t>129,730</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円となっており、類似団体平均と比較すると</a:t>
          </a:r>
          <a:r>
            <a:rPr kumimoji="1" lang="en-US" altLang="ja-JP" sz="1300">
              <a:latin typeface="ＭＳ Ｐゴシック" panose="020B0600070205080204" pitchFamily="50" charset="-128"/>
              <a:ea typeface="ＭＳ Ｐゴシック" panose="020B0600070205080204" pitchFamily="50" charset="-128"/>
            </a:rPr>
            <a:t>26,639</a:t>
          </a:r>
          <a:r>
            <a:rPr kumimoji="1" lang="ja-JP" altLang="en-US" sz="1300">
              <a:latin typeface="ＭＳ Ｐゴシック" panose="020B0600070205080204" pitchFamily="50" charset="-128"/>
              <a:ea typeface="ＭＳ Ｐゴシック" panose="020B0600070205080204" pitchFamily="50" charset="-128"/>
            </a:rPr>
            <a:t>円低い水準となっている。これは、以前から職員数、ラスパイレス指数が低いことなどが影響している。</a:t>
          </a: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8,157</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円となっており、類似団体平均と比較すると最も低い状況となっている。これは、令和６年度に大規模な工事等がなかったことが要因と考えられる。</a:t>
          </a:r>
        </a:p>
        <a:p>
          <a:r>
            <a:rPr kumimoji="1" lang="ja-JP" altLang="en-US" sz="1300">
              <a:latin typeface="ＭＳ Ｐゴシック" panose="020B0600070205080204" pitchFamily="50" charset="-128"/>
              <a:ea typeface="ＭＳ Ｐゴシック" panose="020B0600070205080204" pitchFamily="50" charset="-128"/>
            </a:rPr>
            <a:t>　・物件費は</a:t>
          </a:r>
          <a:r>
            <a:rPr kumimoji="1" lang="en-US" altLang="ja-JP" sz="1300">
              <a:latin typeface="ＭＳ Ｐゴシック" panose="020B0600070205080204" pitchFamily="50" charset="-128"/>
              <a:ea typeface="ＭＳ Ｐゴシック" panose="020B0600070205080204" pitchFamily="50" charset="-128"/>
            </a:rPr>
            <a:t>82,095</a:t>
          </a:r>
          <a:r>
            <a:rPr kumimoji="1" lang="ja-JP" altLang="en-US" sz="1300">
              <a:latin typeface="ＭＳ Ｐゴシック" panose="020B0600070205080204" pitchFamily="50" charset="-128"/>
              <a:ea typeface="ＭＳ Ｐゴシック" panose="020B0600070205080204" pitchFamily="50" charset="-128"/>
            </a:rPr>
            <a:t>円、維持補修費は</a:t>
          </a:r>
          <a:r>
            <a:rPr kumimoji="1" lang="en-US" altLang="ja-JP" sz="1300">
              <a:latin typeface="ＭＳ Ｐゴシック" panose="020B0600070205080204" pitchFamily="50" charset="-128"/>
              <a:ea typeface="ＭＳ Ｐゴシック" panose="020B0600070205080204" pitchFamily="50" charset="-128"/>
            </a:rPr>
            <a:t>3,019</a:t>
          </a:r>
          <a:r>
            <a:rPr kumimoji="1" lang="ja-JP" altLang="en-US" sz="1300">
              <a:latin typeface="ＭＳ Ｐゴシック" panose="020B0600070205080204" pitchFamily="50" charset="-128"/>
              <a:ea typeface="ＭＳ Ｐゴシック" panose="020B0600070205080204" pitchFamily="50" charset="-128"/>
            </a:rPr>
            <a:t>円、扶助費は</a:t>
          </a:r>
          <a:r>
            <a:rPr kumimoji="1" lang="en-US" altLang="ja-JP" sz="1300">
              <a:latin typeface="ＭＳ Ｐゴシック" panose="020B0600070205080204" pitchFamily="50" charset="-128"/>
              <a:ea typeface="ＭＳ Ｐゴシック" panose="020B0600070205080204" pitchFamily="50" charset="-128"/>
            </a:rPr>
            <a:t>75,031</a:t>
          </a:r>
          <a:r>
            <a:rPr kumimoji="1" lang="ja-JP" altLang="en-US" sz="1300">
              <a:latin typeface="ＭＳ Ｐゴシック" panose="020B0600070205080204" pitchFamily="50" charset="-128"/>
              <a:ea typeface="ＭＳ Ｐゴシック" panose="020B0600070205080204" pitchFamily="50" charset="-128"/>
            </a:rPr>
            <a:t>円、補助費等は</a:t>
          </a:r>
          <a:r>
            <a:rPr kumimoji="1" lang="en-US" altLang="ja-JP" sz="1300">
              <a:latin typeface="ＭＳ Ｐゴシック" panose="020B0600070205080204" pitchFamily="50" charset="-128"/>
              <a:ea typeface="ＭＳ Ｐゴシック" panose="020B0600070205080204" pitchFamily="50" charset="-128"/>
            </a:rPr>
            <a:t>134,266</a:t>
          </a:r>
          <a:r>
            <a:rPr kumimoji="1" lang="ja-JP" altLang="en-US" sz="1300">
              <a:latin typeface="ＭＳ Ｐゴシック" panose="020B0600070205080204" pitchFamily="50" charset="-128"/>
              <a:ea typeface="ＭＳ Ｐゴシック" panose="020B0600070205080204" pitchFamily="50" charset="-128"/>
            </a:rPr>
            <a:t>円となっており、これらはいずれも住民一人当たりコストが、類似団体平均に比較して引き続き低い状況となっている。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・繰出金は住民一人当たり</a:t>
          </a:r>
          <a:r>
            <a:rPr kumimoji="1" lang="en-US" altLang="ja-JP" sz="1300">
              <a:latin typeface="ＭＳ Ｐゴシック" panose="020B0600070205080204" pitchFamily="50" charset="-128"/>
              <a:ea typeface="ＭＳ Ｐゴシック" panose="020B0600070205080204" pitchFamily="50" charset="-128"/>
            </a:rPr>
            <a:t>75,121</a:t>
          </a:r>
          <a:r>
            <a:rPr kumimoji="1" lang="ja-JP" altLang="en-US" sz="1300">
              <a:latin typeface="ＭＳ Ｐゴシック" panose="020B0600070205080204" pitchFamily="50" charset="-128"/>
              <a:ea typeface="ＭＳ Ｐゴシック" panose="020B0600070205080204" pitchFamily="50" charset="-128"/>
            </a:rPr>
            <a:t>円となり、唯一、類似団体平均を上回っている。少子高齢化に伴って、介護、後期に係る事務費が増大していることが主な理由と考えられる。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6,553
6,473
7.05
4,215,075
3,930,122
284,802
2,554,661
2,707,040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158623</xdr:rowOff>
    </xdr:from>
    <xdr:to>
      <xdr:col>24</xdr:col>
      <xdr:colOff>63500</xdr:colOff>
      <xdr:row>36</xdr:row>
      <xdr:rowOff>73787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59373"/>
          <a:ext cx="838200" cy="86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73787</xdr:rowOff>
    </xdr:from>
    <xdr:to>
      <xdr:col>19</xdr:col>
      <xdr:colOff>177800</xdr:colOff>
      <xdr:row>36</xdr:row>
      <xdr:rowOff>84836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45987"/>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30353</xdr:rowOff>
    </xdr:from>
    <xdr:to>
      <xdr:col>15</xdr:col>
      <xdr:colOff>50800</xdr:colOff>
      <xdr:row>36</xdr:row>
      <xdr:rowOff>84836</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02553"/>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20955</xdr:rowOff>
    </xdr:from>
    <xdr:to>
      <xdr:col>10</xdr:col>
      <xdr:colOff>114300</xdr:colOff>
      <xdr:row>36</xdr:row>
      <xdr:rowOff>30353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21705"/>
          <a:ext cx="889000" cy="180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107823</xdr:rowOff>
    </xdr:from>
    <xdr:to>
      <xdr:col>24</xdr:col>
      <xdr:colOff>114300</xdr:colOff>
      <xdr:row>36</xdr:row>
      <xdr:rowOff>37973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0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130700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6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22987</xdr:rowOff>
    </xdr:from>
    <xdr:to>
      <xdr:col>20</xdr:col>
      <xdr:colOff>38100</xdr:colOff>
      <xdr:row>36</xdr:row>
      <xdr:rowOff>124587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5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141114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70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34036</xdr:rowOff>
    </xdr:from>
    <xdr:to>
      <xdr:col>15</xdr:col>
      <xdr:colOff>101600</xdr:colOff>
      <xdr:row>36</xdr:row>
      <xdr:rowOff>135636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0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152163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8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151003</xdr:rowOff>
    </xdr:from>
    <xdr:to>
      <xdr:col>10</xdr:col>
      <xdr:colOff>165100</xdr:colOff>
      <xdr:row>36</xdr:row>
      <xdr:rowOff>81153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5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97680</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92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141605</xdr:rowOff>
    </xdr:from>
    <xdr:to>
      <xdr:col>6</xdr:col>
      <xdr:colOff>38100</xdr:colOff>
      <xdr:row>35</xdr:row>
      <xdr:rowOff>71755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7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88282</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4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85102</xdr:rowOff>
    </xdr:from>
    <xdr:to>
      <xdr:col>24</xdr:col>
      <xdr:colOff>63500</xdr:colOff>
      <xdr:row>58</xdr:row>
      <xdr:rowOff>100748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29202"/>
          <a:ext cx="838200" cy="1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48283</xdr:rowOff>
    </xdr:from>
    <xdr:to>
      <xdr:col>19</xdr:col>
      <xdr:colOff>177800</xdr:colOff>
      <xdr:row>58</xdr:row>
      <xdr:rowOff>100748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92383"/>
          <a:ext cx="889000" cy="5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48283</xdr:rowOff>
    </xdr:from>
    <xdr:to>
      <xdr:col>15</xdr:col>
      <xdr:colOff>50800</xdr:colOff>
      <xdr:row>58</xdr:row>
      <xdr:rowOff>51798</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92383"/>
          <a:ext cx="889000" cy="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121217</xdr:rowOff>
    </xdr:from>
    <xdr:to>
      <xdr:col>10</xdr:col>
      <xdr:colOff>114300</xdr:colOff>
      <xdr:row>58</xdr:row>
      <xdr:rowOff>51798</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93867"/>
          <a:ext cx="889000" cy="10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34302</xdr:rowOff>
    </xdr:from>
    <xdr:to>
      <xdr:col>24</xdr:col>
      <xdr:colOff>114300</xdr:colOff>
      <xdr:row>58</xdr:row>
      <xdr:rowOff>135902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120679</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93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49948</xdr:rowOff>
    </xdr:from>
    <xdr:to>
      <xdr:col>20</xdr:col>
      <xdr:colOff>38100</xdr:colOff>
      <xdr:row>58</xdr:row>
      <xdr:rowOff>151548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9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142675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8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168933</xdr:rowOff>
    </xdr:from>
    <xdr:to>
      <xdr:col>15</xdr:col>
      <xdr:colOff>101600</xdr:colOff>
      <xdr:row>58</xdr:row>
      <xdr:rowOff>99083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41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90210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10034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998</xdr:rowOff>
    </xdr:from>
    <xdr:to>
      <xdr:col>10</xdr:col>
      <xdr:colOff>165100</xdr:colOff>
      <xdr:row>58</xdr:row>
      <xdr:rowOff>102598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93725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37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70417</xdr:rowOff>
    </xdr:from>
    <xdr:to>
      <xdr:col>6</xdr:col>
      <xdr:colOff>38100</xdr:colOff>
      <xdr:row>58</xdr:row>
      <xdr:rowOff>567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4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163144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35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149065</xdr:rowOff>
    </xdr:from>
    <xdr:to>
      <xdr:col>24</xdr:col>
      <xdr:colOff>63500</xdr:colOff>
      <xdr:row>78</xdr:row>
      <xdr:rowOff>2521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350715"/>
          <a:ext cx="838200" cy="2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2521</xdr:rowOff>
    </xdr:from>
    <xdr:to>
      <xdr:col>19</xdr:col>
      <xdr:colOff>177800</xdr:colOff>
      <xdr:row>78</xdr:row>
      <xdr:rowOff>66799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375621"/>
          <a:ext cx="889000" cy="6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31938</xdr:rowOff>
    </xdr:from>
    <xdr:to>
      <xdr:col>15</xdr:col>
      <xdr:colOff>50800</xdr:colOff>
      <xdr:row>78</xdr:row>
      <xdr:rowOff>66799</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405038"/>
          <a:ext cx="889000" cy="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31938</xdr:rowOff>
    </xdr:from>
    <xdr:to>
      <xdr:col>10</xdr:col>
      <xdr:colOff>114300</xdr:colOff>
      <xdr:row>78</xdr:row>
      <xdr:rowOff>98884</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405038"/>
          <a:ext cx="889000" cy="6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98265</xdr:rowOff>
    </xdr:from>
    <xdr:to>
      <xdr:col>24</xdr:col>
      <xdr:colOff>114300</xdr:colOff>
      <xdr:row>78</xdr:row>
      <xdr:rowOff>28415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2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13192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214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123171</xdr:rowOff>
    </xdr:from>
    <xdr:to>
      <xdr:col>20</xdr:col>
      <xdr:colOff>38100</xdr:colOff>
      <xdr:row>78</xdr:row>
      <xdr:rowOff>53321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32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44448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41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15999</xdr:rowOff>
    </xdr:from>
    <xdr:to>
      <xdr:col>15</xdr:col>
      <xdr:colOff>101600</xdr:colOff>
      <xdr:row>78</xdr:row>
      <xdr:rowOff>117599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38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108726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48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152588</xdr:rowOff>
    </xdr:from>
    <xdr:to>
      <xdr:col>10</xdr:col>
      <xdr:colOff>165100</xdr:colOff>
      <xdr:row>78</xdr:row>
      <xdr:rowOff>82738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354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73865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446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48084</xdr:rowOff>
    </xdr:from>
    <xdr:to>
      <xdr:col>6</xdr:col>
      <xdr:colOff>38100</xdr:colOff>
      <xdr:row>78</xdr:row>
      <xdr:rowOff>149684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2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140811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13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102485</xdr:rowOff>
    </xdr:from>
    <xdr:to>
      <xdr:col>24</xdr:col>
      <xdr:colOff>63500</xdr:colOff>
      <xdr:row>98</xdr:row>
      <xdr:rowOff>104319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4585"/>
          <a:ext cx="838200" cy="1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92187</xdr:rowOff>
    </xdr:from>
    <xdr:to>
      <xdr:col>19</xdr:col>
      <xdr:colOff>177800</xdr:colOff>
      <xdr:row>98</xdr:row>
      <xdr:rowOff>104319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94287"/>
          <a:ext cx="889000" cy="12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92187</xdr:rowOff>
    </xdr:from>
    <xdr:to>
      <xdr:col>15</xdr:col>
      <xdr:colOff>50800</xdr:colOff>
      <xdr:row>98</xdr:row>
      <xdr:rowOff>95427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894287"/>
          <a:ext cx="889000" cy="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95427</xdr:rowOff>
    </xdr:from>
    <xdr:to>
      <xdr:col>10</xdr:col>
      <xdr:colOff>114300</xdr:colOff>
      <xdr:row>98</xdr:row>
      <xdr:rowOff>98223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97527"/>
          <a:ext cx="889000" cy="2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51685</xdr:rowOff>
    </xdr:from>
    <xdr:to>
      <xdr:col>24</xdr:col>
      <xdr:colOff>114300</xdr:colOff>
      <xdr:row>98</xdr:row>
      <xdr:rowOff>153285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5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53519</xdr:rowOff>
    </xdr:from>
    <xdr:to>
      <xdr:col>20</xdr:col>
      <xdr:colOff>38100</xdr:colOff>
      <xdr:row>98</xdr:row>
      <xdr:rowOff>155119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5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146246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8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41387</xdr:rowOff>
    </xdr:from>
    <xdr:to>
      <xdr:col>15</xdr:col>
      <xdr:colOff>101600</xdr:colOff>
      <xdr:row>98</xdr:row>
      <xdr:rowOff>142987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159514</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18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44627</xdr:rowOff>
    </xdr:from>
    <xdr:to>
      <xdr:col>10</xdr:col>
      <xdr:colOff>165100</xdr:colOff>
      <xdr:row>98</xdr:row>
      <xdr:rowOff>146227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4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162754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1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47423</xdr:rowOff>
    </xdr:from>
    <xdr:to>
      <xdr:col>6</xdr:col>
      <xdr:colOff>38100</xdr:colOff>
      <xdr:row>98</xdr:row>
      <xdr:rowOff>149023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4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165550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11771</xdr:rowOff>
    </xdr:from>
    <xdr:to>
      <xdr:col>55</xdr:col>
      <xdr:colOff>0</xdr:colOff>
      <xdr:row>59</xdr:row>
      <xdr:rowOff>12213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10127321"/>
          <a:ext cx="838200" cy="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11771</xdr:rowOff>
    </xdr:from>
    <xdr:to>
      <xdr:col>50</xdr:col>
      <xdr:colOff>114300</xdr:colOff>
      <xdr:row>59</xdr:row>
      <xdr:rowOff>12888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10127321"/>
          <a:ext cx="889000" cy="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8186</xdr:rowOff>
    </xdr:from>
    <xdr:to>
      <xdr:col>45</xdr:col>
      <xdr:colOff>177800</xdr:colOff>
      <xdr:row>59</xdr:row>
      <xdr:rowOff>12888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10123736"/>
          <a:ext cx="8890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145483</xdr:rowOff>
    </xdr:from>
    <xdr:to>
      <xdr:col>41</xdr:col>
      <xdr:colOff>50800</xdr:colOff>
      <xdr:row>59</xdr:row>
      <xdr:rowOff>8186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089583"/>
          <a:ext cx="889000" cy="3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132863</xdr:rowOff>
    </xdr:from>
    <xdr:to>
      <xdr:col>55</xdr:col>
      <xdr:colOff>50800</xdr:colOff>
      <xdr:row>59</xdr:row>
      <xdr:rowOff>63013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7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47790</xdr:rowOff>
    </xdr:from>
    <xdr:ext cx="469744"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9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132421</xdr:rowOff>
    </xdr:from>
    <xdr:to>
      <xdr:col>50</xdr:col>
      <xdr:colOff>165100</xdr:colOff>
      <xdr:row>59</xdr:row>
      <xdr:rowOff>62571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7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53698</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04428" y="1016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133538</xdr:rowOff>
    </xdr:from>
    <xdr:to>
      <xdr:col>46</xdr:col>
      <xdr:colOff>38100</xdr:colOff>
      <xdr:row>59</xdr:row>
      <xdr:rowOff>63688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7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54815</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15428" y="1017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128836</xdr:rowOff>
    </xdr:from>
    <xdr:to>
      <xdr:col>41</xdr:col>
      <xdr:colOff>101600</xdr:colOff>
      <xdr:row>59</xdr:row>
      <xdr:rowOff>58986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7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50113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26428" y="1016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94683</xdr:rowOff>
    </xdr:from>
    <xdr:to>
      <xdr:col>36</xdr:col>
      <xdr:colOff>165100</xdr:colOff>
      <xdr:row>59</xdr:row>
      <xdr:rowOff>24833</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3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15960</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31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156536</xdr:rowOff>
    </xdr:from>
    <xdr:to>
      <xdr:col>55</xdr:col>
      <xdr:colOff>0</xdr:colOff>
      <xdr:row>78</xdr:row>
      <xdr:rowOff>164323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529636"/>
          <a:ext cx="838200" cy="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164323</xdr:rowOff>
    </xdr:from>
    <xdr:to>
      <xdr:col>50</xdr:col>
      <xdr:colOff>114300</xdr:colOff>
      <xdr:row>79</xdr:row>
      <xdr:rowOff>2845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3537423"/>
          <a:ext cx="889000" cy="9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171216</xdr:rowOff>
    </xdr:from>
    <xdr:to>
      <xdr:col>45</xdr:col>
      <xdr:colOff>177800</xdr:colOff>
      <xdr:row>79</xdr:row>
      <xdr:rowOff>2845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544316"/>
          <a:ext cx="889000" cy="3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103281</xdr:rowOff>
    </xdr:from>
    <xdr:to>
      <xdr:col>41</xdr:col>
      <xdr:colOff>50800</xdr:colOff>
      <xdr:row>78</xdr:row>
      <xdr:rowOff>171216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476381"/>
          <a:ext cx="889000" cy="67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105736</xdr:rowOff>
    </xdr:from>
    <xdr:to>
      <xdr:col>55</xdr:col>
      <xdr:colOff>50800</xdr:colOff>
      <xdr:row>79</xdr:row>
      <xdr:rowOff>35886</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478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20663</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9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113523</xdr:rowOff>
    </xdr:from>
    <xdr:to>
      <xdr:col>50</xdr:col>
      <xdr:colOff>165100</xdr:colOff>
      <xdr:row>79</xdr:row>
      <xdr:rowOff>43673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86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34800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7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123495</xdr:rowOff>
    </xdr:from>
    <xdr:to>
      <xdr:col>46</xdr:col>
      <xdr:colOff>38100</xdr:colOff>
      <xdr:row>79</xdr:row>
      <xdr:rowOff>53645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9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44772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89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120416</xdr:rowOff>
    </xdr:from>
    <xdr:to>
      <xdr:col>41</xdr:col>
      <xdr:colOff>101600</xdr:colOff>
      <xdr:row>79</xdr:row>
      <xdr:rowOff>50566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9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41693</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8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52481</xdr:rowOff>
    </xdr:from>
    <xdr:to>
      <xdr:col>36</xdr:col>
      <xdr:colOff>165100</xdr:colOff>
      <xdr:row>78</xdr:row>
      <xdr:rowOff>154081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2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145208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1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109333</xdr:rowOff>
    </xdr:from>
    <xdr:to>
      <xdr:col>55</xdr:col>
      <xdr:colOff>0</xdr:colOff>
      <xdr:row>97</xdr:row>
      <xdr:rowOff>113836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739983"/>
          <a:ext cx="838200" cy="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96540</xdr:rowOff>
    </xdr:from>
    <xdr:to>
      <xdr:col>50</xdr:col>
      <xdr:colOff>114300</xdr:colOff>
      <xdr:row>97</xdr:row>
      <xdr:rowOff>109333</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727190"/>
          <a:ext cx="889000" cy="1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96540</xdr:rowOff>
    </xdr:from>
    <xdr:to>
      <xdr:col>45</xdr:col>
      <xdr:colOff>177800</xdr:colOff>
      <xdr:row>97</xdr:row>
      <xdr:rowOff>124526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727190"/>
          <a:ext cx="889000" cy="2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124526</xdr:rowOff>
    </xdr:from>
    <xdr:to>
      <xdr:col>41</xdr:col>
      <xdr:colOff>50800</xdr:colOff>
      <xdr:row>97</xdr:row>
      <xdr:rowOff>147673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755176"/>
          <a:ext cx="889000" cy="23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63036</xdr:rowOff>
    </xdr:from>
    <xdr:to>
      <xdr:col>55</xdr:col>
      <xdr:colOff>50800</xdr:colOff>
      <xdr:row>97</xdr:row>
      <xdr:rowOff>164636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9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149413</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08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58533</xdr:rowOff>
    </xdr:from>
    <xdr:to>
      <xdr:col>50</xdr:col>
      <xdr:colOff>165100</xdr:colOff>
      <xdr:row>97</xdr:row>
      <xdr:rowOff>160133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689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151260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781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45740</xdr:rowOff>
    </xdr:from>
    <xdr:to>
      <xdr:col>46</xdr:col>
      <xdr:colOff>38100</xdr:colOff>
      <xdr:row>97</xdr:row>
      <xdr:rowOff>147340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76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138467</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769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73726</xdr:rowOff>
    </xdr:from>
    <xdr:to>
      <xdr:col>41</xdr:col>
      <xdr:colOff>101600</xdr:colOff>
      <xdr:row>98</xdr:row>
      <xdr:rowOff>3876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0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166453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79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96873</xdr:rowOff>
    </xdr:from>
    <xdr:to>
      <xdr:col>36</xdr:col>
      <xdr:colOff>165100</xdr:colOff>
      <xdr:row>98</xdr:row>
      <xdr:rowOff>27023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2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18150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2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105965</xdr:rowOff>
    </xdr:from>
    <xdr:to>
      <xdr:col>85</xdr:col>
      <xdr:colOff>127000</xdr:colOff>
      <xdr:row>37</xdr:row>
      <xdr:rowOff>124776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49615"/>
          <a:ext cx="838200" cy="18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124776</xdr:rowOff>
    </xdr:from>
    <xdr:to>
      <xdr:col>81</xdr:col>
      <xdr:colOff>50800</xdr:colOff>
      <xdr:row>37</xdr:row>
      <xdr:rowOff>127464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68426"/>
          <a:ext cx="889000" cy="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123088</xdr:rowOff>
    </xdr:from>
    <xdr:to>
      <xdr:col>76</xdr:col>
      <xdr:colOff>114300</xdr:colOff>
      <xdr:row>37</xdr:row>
      <xdr:rowOff>127464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66738"/>
          <a:ext cx="8890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97583</xdr:rowOff>
    </xdr:from>
    <xdr:to>
      <xdr:col>71</xdr:col>
      <xdr:colOff>177800</xdr:colOff>
      <xdr:row>37</xdr:row>
      <xdr:rowOff>123088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41233"/>
          <a:ext cx="889000" cy="2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55165</xdr:rowOff>
    </xdr:from>
    <xdr:to>
      <xdr:col>85</xdr:col>
      <xdr:colOff>177800</xdr:colOff>
      <xdr:row>37</xdr:row>
      <xdr:rowOff>156765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9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141542</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13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73976</xdr:rowOff>
    </xdr:from>
    <xdr:to>
      <xdr:col>81</xdr:col>
      <xdr:colOff>101600</xdr:colOff>
      <xdr:row>38</xdr:row>
      <xdr:rowOff>4125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176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166702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1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76664</xdr:rowOff>
    </xdr:from>
    <xdr:to>
      <xdr:col>76</xdr:col>
      <xdr:colOff>165100</xdr:colOff>
      <xdr:row>38</xdr:row>
      <xdr:rowOff>6814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2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169391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1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72288</xdr:rowOff>
    </xdr:from>
    <xdr:to>
      <xdr:col>72</xdr:col>
      <xdr:colOff>38100</xdr:colOff>
      <xdr:row>38</xdr:row>
      <xdr:rowOff>2439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1593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165016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0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46783</xdr:rowOff>
    </xdr:from>
    <xdr:to>
      <xdr:col>67</xdr:col>
      <xdr:colOff>101600</xdr:colOff>
      <xdr:row>37</xdr:row>
      <xdr:rowOff>148383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9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139510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8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10165</xdr:rowOff>
    </xdr:from>
    <xdr:to>
      <xdr:col>85</xdr:col>
      <xdr:colOff>127000</xdr:colOff>
      <xdr:row>58</xdr:row>
      <xdr:rowOff>54664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54265"/>
          <a:ext cx="838200" cy="4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54664</xdr:rowOff>
    </xdr:from>
    <xdr:to>
      <xdr:col>81</xdr:col>
      <xdr:colOff>50800</xdr:colOff>
      <xdr:row>58</xdr:row>
      <xdr:rowOff>73628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998764"/>
          <a:ext cx="889000" cy="1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73628</xdr:rowOff>
    </xdr:from>
    <xdr:to>
      <xdr:col>76</xdr:col>
      <xdr:colOff>114300</xdr:colOff>
      <xdr:row>58</xdr:row>
      <xdr:rowOff>110994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17728"/>
          <a:ext cx="889000" cy="37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81355</xdr:rowOff>
    </xdr:from>
    <xdr:to>
      <xdr:col>71</xdr:col>
      <xdr:colOff>177800</xdr:colOff>
      <xdr:row>58</xdr:row>
      <xdr:rowOff>110994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10025455"/>
          <a:ext cx="889000" cy="29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130815</xdr:rowOff>
    </xdr:from>
    <xdr:to>
      <xdr:col>85</xdr:col>
      <xdr:colOff>177800</xdr:colOff>
      <xdr:row>58</xdr:row>
      <xdr:rowOff>60965</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90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45742</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1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3864</xdr:rowOff>
    </xdr:from>
    <xdr:to>
      <xdr:col>81</xdr:col>
      <xdr:colOff>101600</xdr:colOff>
      <xdr:row>58</xdr:row>
      <xdr:rowOff>105464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4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96591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4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22828</xdr:rowOff>
    </xdr:from>
    <xdr:to>
      <xdr:col>76</xdr:col>
      <xdr:colOff>165100</xdr:colOff>
      <xdr:row>58</xdr:row>
      <xdr:rowOff>124428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6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115555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59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60194</xdr:rowOff>
    </xdr:from>
    <xdr:to>
      <xdr:col>72</xdr:col>
      <xdr:colOff>38100</xdr:colOff>
      <xdr:row>58</xdr:row>
      <xdr:rowOff>161794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0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152921</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9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30555</xdr:rowOff>
    </xdr:from>
    <xdr:to>
      <xdr:col>67</xdr:col>
      <xdr:colOff>101600</xdr:colOff>
      <xdr:row>58</xdr:row>
      <xdr:rowOff>132155</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7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123282</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06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123827</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96927"/>
          <a:ext cx="889000" cy="15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123827</xdr:rowOff>
    </xdr:from>
    <xdr:to>
      <xdr:col>71</xdr:col>
      <xdr:colOff>177800</xdr:colOff>
      <xdr:row>78</xdr:row>
      <xdr:rowOff>134159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96927"/>
          <a:ext cx="889000" cy="1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73027</xdr:rowOff>
    </xdr:from>
    <xdr:to>
      <xdr:col>72</xdr:col>
      <xdr:colOff>38100</xdr:colOff>
      <xdr:row>79</xdr:row>
      <xdr:rowOff>3177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46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165754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3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83359</xdr:rowOff>
    </xdr:from>
    <xdr:to>
      <xdr:col>67</xdr:col>
      <xdr:colOff>101600</xdr:colOff>
      <xdr:row>79</xdr:row>
      <xdr:rowOff>13509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4636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49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163474</xdr:rowOff>
    </xdr:from>
    <xdr:to>
      <xdr:col>85</xdr:col>
      <xdr:colOff>127000</xdr:colOff>
      <xdr:row>97</xdr:row>
      <xdr:rowOff>167168</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94124"/>
          <a:ext cx="838200" cy="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167168</xdr:rowOff>
    </xdr:from>
    <xdr:to>
      <xdr:col>81</xdr:col>
      <xdr:colOff>50800</xdr:colOff>
      <xdr:row>98</xdr:row>
      <xdr:rowOff>4928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97818"/>
          <a:ext cx="889000" cy="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4928</xdr:rowOff>
    </xdr:from>
    <xdr:to>
      <xdr:col>76</xdr:col>
      <xdr:colOff>114300</xdr:colOff>
      <xdr:row>98</xdr:row>
      <xdr:rowOff>13539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07028"/>
          <a:ext cx="889000" cy="8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13539</xdr:rowOff>
    </xdr:from>
    <xdr:to>
      <xdr:col>71</xdr:col>
      <xdr:colOff>177800</xdr:colOff>
      <xdr:row>98</xdr:row>
      <xdr:rowOff>23761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15639"/>
          <a:ext cx="889000" cy="10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112674</xdr:rowOff>
    </xdr:from>
    <xdr:to>
      <xdr:col>85</xdr:col>
      <xdr:colOff>177800</xdr:colOff>
      <xdr:row>98</xdr:row>
      <xdr:rowOff>42824</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4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91101</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116368</xdr:rowOff>
    </xdr:from>
    <xdr:to>
      <xdr:col>81</xdr:col>
      <xdr:colOff>101600</xdr:colOff>
      <xdr:row>98</xdr:row>
      <xdr:rowOff>46518</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37645</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39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125578</xdr:rowOff>
    </xdr:from>
    <xdr:to>
      <xdr:col>76</xdr:col>
      <xdr:colOff>165100</xdr:colOff>
      <xdr:row>98</xdr:row>
      <xdr:rowOff>55728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5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46855</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4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134189</xdr:rowOff>
    </xdr:from>
    <xdr:to>
      <xdr:col>72</xdr:col>
      <xdr:colOff>38100</xdr:colOff>
      <xdr:row>98</xdr:row>
      <xdr:rowOff>64339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6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55466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5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144411</xdr:rowOff>
    </xdr:from>
    <xdr:to>
      <xdr:col>67</xdr:col>
      <xdr:colOff>101600</xdr:colOff>
      <xdr:row>98</xdr:row>
      <xdr:rowOff>74561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7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65688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6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・議会費は、住民一人当たりコスト</a:t>
          </a:r>
          <a:r>
            <a:rPr kumimoji="1" lang="en-US" altLang="ja-JP" sz="1300">
              <a:latin typeface="ＭＳ Ｐゴシック" panose="020B0600070205080204" pitchFamily="50" charset="-128"/>
              <a:ea typeface="ＭＳ Ｐゴシック" panose="020B0600070205080204" pitchFamily="50" charset="-128"/>
            </a:rPr>
            <a:t>10,,501</a:t>
          </a:r>
          <a:r>
            <a:rPr kumimoji="1" lang="ja-JP" altLang="en-US" sz="1300">
              <a:latin typeface="ＭＳ Ｐゴシック" panose="020B0600070205080204" pitchFamily="50" charset="-128"/>
              <a:ea typeface="ＭＳ Ｐゴシック" panose="020B0600070205080204" pitchFamily="50" charset="-128"/>
            </a:rPr>
            <a:t>円となっており、引き続き類似団体平均を上回っている。令和３年度に議員定数が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名→</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名になったので差は縮まったが、それ以上に人口減少のスピードが早いことが主な要因と思われる。</a:t>
          </a:r>
        </a:p>
        <a:p>
          <a:r>
            <a:rPr kumimoji="1" lang="ja-JP" altLang="en-US" sz="1300">
              <a:latin typeface="ＭＳ Ｐゴシック" panose="020B0600070205080204" pitchFamily="50" charset="-128"/>
              <a:ea typeface="ＭＳ Ｐゴシック" panose="020B0600070205080204" pitchFamily="50" charset="-128"/>
            </a:rPr>
            <a:t>・総務費は、住民一人当たりコスト</a:t>
          </a:r>
          <a:r>
            <a:rPr kumimoji="1" lang="en-US" altLang="ja-JP" sz="1300">
              <a:latin typeface="ＭＳ Ｐゴシック" panose="020B0600070205080204" pitchFamily="50" charset="-128"/>
              <a:ea typeface="ＭＳ Ｐゴシック" panose="020B0600070205080204" pitchFamily="50" charset="-128"/>
            </a:rPr>
            <a:t>102,991</a:t>
          </a:r>
          <a:r>
            <a:rPr kumimoji="1" lang="ja-JP" altLang="en-US" sz="1300">
              <a:latin typeface="ＭＳ Ｐゴシック" panose="020B0600070205080204" pitchFamily="50" charset="-128"/>
              <a:ea typeface="ＭＳ Ｐゴシック" panose="020B0600070205080204" pitchFamily="50" charset="-128"/>
            </a:rPr>
            <a:t>円となっており、類似団体平均より低い水準である。令和６年度は財政調整基金の積立てを再開し、前年度比で</a:t>
          </a:r>
          <a:r>
            <a:rPr kumimoji="1" lang="en-US" altLang="ja-JP" sz="1300">
              <a:latin typeface="ＭＳ Ｐゴシック" panose="020B0600070205080204" pitchFamily="50" charset="-128"/>
              <a:ea typeface="ＭＳ Ｐゴシック" panose="020B0600070205080204" pitchFamily="50" charset="-128"/>
            </a:rPr>
            <a:t>12,320</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・衛生費は、住民一人当たりコスト</a:t>
          </a:r>
          <a:r>
            <a:rPr kumimoji="1" lang="en-US" altLang="ja-JP" sz="1300">
              <a:latin typeface="ＭＳ Ｐゴシック" panose="020B0600070205080204" pitchFamily="50" charset="-128"/>
              <a:ea typeface="ＭＳ Ｐゴシック" panose="020B0600070205080204" pitchFamily="50" charset="-128"/>
            </a:rPr>
            <a:t>81,396</a:t>
          </a:r>
          <a:r>
            <a:rPr kumimoji="1" lang="ja-JP" altLang="en-US" sz="1300">
              <a:latin typeface="ＭＳ Ｐゴシック" panose="020B0600070205080204" pitchFamily="50" charset="-128"/>
              <a:ea typeface="ＭＳ Ｐゴシック" panose="020B0600070205080204" pitchFamily="50" charset="-128"/>
            </a:rPr>
            <a:t>円となっており、令和５年度から類似団体平均を下回っている。新型コロナウイルス感染症に係るワクチン接種が落ち着きを見せたことが主な要因と思われるが、湯河原町真鶴町衛生組合負担金は令和７年度まで施設整備によって増大する見込みである。</a:t>
          </a:r>
        </a:p>
        <a:p>
          <a:r>
            <a:rPr kumimoji="1" lang="ja-JP" altLang="en-US" sz="1300">
              <a:latin typeface="ＭＳ Ｐゴシック" panose="020B0600070205080204" pitchFamily="50" charset="-128"/>
              <a:ea typeface="ＭＳ Ｐゴシック" panose="020B0600070205080204" pitchFamily="50" charset="-128"/>
            </a:rPr>
            <a:t>・土木費は、住民一人当たりコスト</a:t>
          </a:r>
          <a:r>
            <a:rPr kumimoji="1" lang="en-US" altLang="ja-JP" sz="1300">
              <a:latin typeface="ＭＳ Ｐゴシック" panose="020B0600070205080204" pitchFamily="50" charset="-128"/>
              <a:ea typeface="ＭＳ Ｐゴシック" panose="020B0600070205080204" pitchFamily="50" charset="-128"/>
            </a:rPr>
            <a:t>43,157</a:t>
          </a:r>
          <a:r>
            <a:rPr kumimoji="1" lang="ja-JP" altLang="en-US" sz="1300">
              <a:latin typeface="ＭＳ Ｐゴシック" panose="020B0600070205080204" pitchFamily="50" charset="-128"/>
              <a:ea typeface="ＭＳ Ｐゴシック" panose="020B0600070205080204" pitchFamily="50" charset="-128"/>
            </a:rPr>
            <a:t>円となっており、類似団体平均に比べても、神奈川県平均に比べても低い水準となっている。これは、新規の道路改良・道路維持工事等が少ないためである。</a:t>
          </a:r>
        </a:p>
        <a:p>
          <a:r>
            <a:rPr kumimoji="1" lang="ja-JP" altLang="en-US" sz="1300">
              <a:latin typeface="ＭＳ Ｐゴシック" panose="020B0600070205080204" pitchFamily="50" charset="-128"/>
              <a:ea typeface="ＭＳ Ｐゴシック" panose="020B0600070205080204" pitchFamily="50" charset="-128"/>
            </a:rPr>
            <a:t>・消防費は、住民一人当たりコスト</a:t>
          </a:r>
          <a:r>
            <a:rPr kumimoji="1" lang="en-US" altLang="ja-JP" sz="1300">
              <a:latin typeface="ＭＳ Ｐゴシック" panose="020B0600070205080204" pitchFamily="50" charset="-128"/>
              <a:ea typeface="ＭＳ Ｐゴシック" panose="020B0600070205080204" pitchFamily="50" charset="-128"/>
            </a:rPr>
            <a:t>30,849</a:t>
          </a:r>
          <a:r>
            <a:rPr kumimoji="1" lang="ja-JP" altLang="en-US" sz="1300">
              <a:latin typeface="ＭＳ Ｐゴシック" panose="020B0600070205080204" pitchFamily="50" charset="-128"/>
              <a:ea typeface="ＭＳ Ｐゴシック" panose="020B0600070205080204" pitchFamily="50" charset="-128"/>
            </a:rPr>
            <a:t>円となっており、類似団体平均に比べて低い水準だが、これは湯河原町に事務を委託しているためである。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・教育費は、住民一人当たりコスト</a:t>
          </a:r>
          <a:r>
            <a:rPr kumimoji="1" lang="en-US" altLang="ja-JP" sz="1300">
              <a:latin typeface="ＭＳ Ｐゴシック" panose="020B0600070205080204" pitchFamily="50" charset="-128"/>
              <a:ea typeface="ＭＳ Ｐゴシック" panose="020B0600070205080204" pitchFamily="50" charset="-128"/>
            </a:rPr>
            <a:t>79,665</a:t>
          </a:r>
          <a:r>
            <a:rPr kumimoji="1" lang="ja-JP" altLang="en-US" sz="1300">
              <a:latin typeface="ＭＳ Ｐゴシック" panose="020B0600070205080204" pitchFamily="50" charset="-128"/>
              <a:ea typeface="ＭＳ Ｐゴシック" panose="020B0600070205080204" pitchFamily="50" charset="-128"/>
            </a:rPr>
            <a:t>円となっており、類似団体平均に比べると低い水準にあるが、今後、学校施設の建替えが予定されており、設計費・工事費の増加が見込まれる。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神奈川県真鶴町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財政調整基金は、平成</a:t>
          </a:r>
          <a:r>
            <a:rPr kumimoji="1" lang="en-US" altLang="ja-JP" sz="1400">
              <a:latin typeface="ＭＳ ゴシック" pitchFamily="49" charset="-128"/>
              <a:ea typeface="ＭＳ ゴシック" pitchFamily="49" charset="-128"/>
            </a:rPr>
            <a:t>24</a:t>
          </a:r>
          <a:r>
            <a:rPr kumimoji="1" lang="ja-JP" altLang="en-US" sz="1400">
              <a:latin typeface="ＭＳ ゴシック" pitchFamily="49" charset="-128"/>
              <a:ea typeface="ＭＳ ゴシック" pitchFamily="49" charset="-128"/>
            </a:rPr>
            <a:t>年度に</a:t>
          </a:r>
          <a:r>
            <a:rPr kumimoji="1" lang="en-US" altLang="ja-JP" sz="1400">
              <a:latin typeface="ＭＳ ゴシック" pitchFamily="49" charset="-128"/>
              <a:ea typeface="ＭＳ ゴシック" pitchFamily="49" charset="-128"/>
            </a:rPr>
            <a:t>1,000</a:t>
          </a:r>
          <a:r>
            <a:rPr kumimoji="1" lang="ja-JP" altLang="en-US" sz="1400">
              <a:latin typeface="ＭＳ ゴシック" pitchFamily="49" charset="-128"/>
              <a:ea typeface="ＭＳ ゴシック" pitchFamily="49" charset="-128"/>
            </a:rPr>
            <a:t>万まで落ち込んだ後、計画的な積立てが行われ、令和４年度末には４億</a:t>
          </a:r>
          <a:r>
            <a:rPr kumimoji="1" lang="en-US" altLang="ja-JP" sz="1400">
              <a:latin typeface="ＭＳ ゴシック" pitchFamily="49" charset="-128"/>
              <a:ea typeface="ＭＳ ゴシック" pitchFamily="49" charset="-128"/>
            </a:rPr>
            <a:t>4,500</a:t>
          </a:r>
          <a:r>
            <a:rPr kumimoji="1" lang="ja-JP" altLang="en-US" sz="1400">
              <a:latin typeface="ＭＳ ゴシック" pitchFamily="49" charset="-128"/>
              <a:ea typeface="ＭＳ ゴシック" pitchFamily="49" charset="-128"/>
            </a:rPr>
            <a:t>万円まで回復したが、令和５年度、令和６年度末は取崩超過となり、令和６年度末残高は２億</a:t>
          </a:r>
          <a:r>
            <a:rPr kumimoji="1" lang="en-US" altLang="ja-JP" sz="1400">
              <a:latin typeface="ＭＳ ゴシック" pitchFamily="49" charset="-128"/>
              <a:ea typeface="ＭＳ ゴシック" pitchFamily="49" charset="-128"/>
            </a:rPr>
            <a:t>5,000</a:t>
          </a:r>
          <a:r>
            <a:rPr kumimoji="1" lang="ja-JP" altLang="en-US" sz="1400">
              <a:latin typeface="ＭＳ ゴシック" pitchFamily="49" charset="-128"/>
              <a:ea typeface="ＭＳ ゴシック" pitchFamily="49" charset="-128"/>
            </a:rPr>
            <a:t>万円となっている。実質単年度収支は赤字だが、前年度比では</a:t>
          </a:r>
          <a:r>
            <a:rPr kumimoji="1" lang="en-US" altLang="ja-JP" sz="1400">
              <a:latin typeface="ＭＳ ゴシック" pitchFamily="49" charset="-128"/>
              <a:ea typeface="ＭＳ ゴシック" pitchFamily="49" charset="-128"/>
            </a:rPr>
            <a:t>2.27</a:t>
          </a:r>
          <a:r>
            <a:rPr kumimoji="1" lang="ja-JP" altLang="en-US" sz="1400">
              <a:latin typeface="ＭＳ ゴシック" pitchFamily="49" charset="-128"/>
              <a:ea typeface="ＭＳ ゴシック" pitchFamily="49" charset="-128"/>
            </a:rPr>
            <a:t>ポイント改善された。</a:t>
          </a:r>
        </a:p>
        <a:p>
          <a:r>
            <a:rPr kumimoji="1" lang="ja-JP" altLang="en-US" sz="1400">
              <a:latin typeface="ＭＳ ゴシック" pitchFamily="49" charset="-128"/>
              <a:ea typeface="ＭＳ ゴシック" pitchFamily="49" charset="-128"/>
            </a:rPr>
            <a:t>　今後は財政健全化の取組を着実に実施し、事務事業の見直し・統廃合など、行財政改革を推進し、健全な運営に努める。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神奈川県真鶴町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令和５年度から、下水道事業は特別会計から公営企業会計に移行した。</a:t>
          </a:r>
        </a:p>
        <a:p>
          <a:r>
            <a:rPr kumimoji="1" lang="ja-JP" altLang="en-US" sz="1400">
              <a:latin typeface="ＭＳ ゴシック" pitchFamily="49" charset="-128"/>
              <a:ea typeface="ＭＳ ゴシック" pitchFamily="49" charset="-128"/>
            </a:rPr>
            <a:t>　実質赤字は、いずれの会計においても発生していないが、標準財政規模比を前年度比で見てみると、一般会計、介護保険事業特別会計（保険事業勘定）、国民健康保険事業特別会計（事業勘定）、下水道事業会計、後期高齢者医療特別会計及び国民健康保険事業特別会計（施設勘定）は改善し、水道事業会計及び介護保険事業特別会計（介護サービス事業勘定）は悪化している。</a:t>
          </a:r>
        </a:p>
        <a:p>
          <a:r>
            <a:rPr kumimoji="1" lang="ja-JP" altLang="en-US" sz="1400">
              <a:latin typeface="ＭＳ ゴシック" pitchFamily="49" charset="-128"/>
              <a:ea typeface="ＭＳ ゴシック" pitchFamily="49" charset="-128"/>
            </a:rPr>
            <a:t>　引き続き各会計において赤字が発生しないよう適切な行財政運営に努めるとともに、適正化を図っていく。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神奈川県真鶴町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令和６年度の元利償還金は、前年度比で横ばいであった。平成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年度に過疎地域に指定されたことで過疎対策事業債の活用が始まっており、平成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年度から元利償還金は増加傾向にはある。</a:t>
          </a:r>
        </a:p>
        <a:p>
          <a:r>
            <a:rPr kumimoji="1" lang="ja-JP" altLang="en-US" sz="1400">
              <a:latin typeface="ＭＳ ゴシック" pitchFamily="49" charset="-128"/>
              <a:ea typeface="ＭＳ ゴシック" pitchFamily="49" charset="-128"/>
            </a:rPr>
            <a:t>　過疎対策事業債の活用により、算入公債費等の額が年々増えていることが、実質公債費比率の分子の増大を抑えていると考えられる。</a:t>
          </a:r>
        </a:p>
        <a:p>
          <a:r>
            <a:rPr kumimoji="1" lang="ja-JP" altLang="en-US" sz="1400">
              <a:latin typeface="ＭＳ ゴシック" pitchFamily="49" charset="-128"/>
              <a:ea typeface="ＭＳ ゴシック" pitchFamily="49" charset="-128"/>
            </a:rPr>
            <a:t>　事業の実施に当たっては、国県補助金の活用を積極的に行い、公債費の縮減に努めていく。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神奈川県真鶴町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将来負担比率の分子は、令和６年度で</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億</a:t>
          </a:r>
          <a:r>
            <a:rPr kumimoji="1" lang="en-US" altLang="ja-JP" sz="1400">
              <a:latin typeface="ＭＳ ゴシック" pitchFamily="49" charset="-128"/>
              <a:ea typeface="ＭＳ ゴシック" pitchFamily="49" charset="-128"/>
            </a:rPr>
            <a:t>5,600</a:t>
          </a:r>
          <a:r>
            <a:rPr kumimoji="1" lang="ja-JP" altLang="en-US" sz="1400">
              <a:latin typeface="ＭＳ ゴシック" pitchFamily="49" charset="-128"/>
              <a:ea typeface="ＭＳ ゴシック" pitchFamily="49" charset="-128"/>
            </a:rPr>
            <a:t>万円となり、前年度比１億</a:t>
          </a:r>
          <a:r>
            <a:rPr kumimoji="1" lang="en-US" altLang="ja-JP" sz="1400">
              <a:latin typeface="ＭＳ ゴシック" pitchFamily="49" charset="-128"/>
              <a:ea typeface="ＭＳ ゴシック" pitchFamily="49" charset="-128"/>
            </a:rPr>
            <a:t>4,400</a:t>
          </a:r>
          <a:r>
            <a:rPr kumimoji="1" lang="ja-JP" altLang="en-US" sz="1400">
              <a:latin typeface="ＭＳ ゴシック" pitchFamily="49" charset="-128"/>
              <a:ea typeface="ＭＳ ゴシック" pitchFamily="49" charset="-128"/>
            </a:rPr>
            <a:t>万円減少した。</a:t>
          </a:r>
        </a:p>
        <a:p>
          <a:r>
            <a:rPr kumimoji="1" lang="ja-JP" altLang="en-US" sz="1400">
              <a:latin typeface="ＭＳ ゴシック" pitchFamily="49" charset="-128"/>
              <a:ea typeface="ＭＳ ゴシック" pitchFamily="49" charset="-128"/>
            </a:rPr>
            <a:t>　一般会計の地方債現在高は、令和２年度をピークに減少傾向にあるものの、今後は学校施設の建替えが予定されていることから、新たなピークの到来が見込まれる。</a:t>
          </a:r>
        </a:p>
        <a:p>
          <a:r>
            <a:rPr kumimoji="1" lang="ja-JP" altLang="en-US" sz="1400">
              <a:latin typeface="ＭＳ ゴシック" pitchFamily="49" charset="-128"/>
              <a:ea typeface="ＭＳ ゴシック" pitchFamily="49" charset="-128"/>
            </a:rPr>
            <a:t>　充当可能財源等については、令和５年度まで基金は増加傾向にあったが、令和６年度は取崩超過のため減少した。</a:t>
          </a:r>
        </a:p>
        <a:p>
          <a:r>
            <a:rPr kumimoji="1" lang="ja-JP" altLang="en-US" sz="1400">
              <a:latin typeface="ＭＳ ゴシック" pitchFamily="49" charset="-128"/>
              <a:ea typeface="ＭＳ ゴシック" pitchFamily="49" charset="-128"/>
            </a:rPr>
            <a:t>　今後は、将来を見据えた効率的、効果的な事業の実施に努め、施設の統廃合などを検討し、財政の健全化に努めていく。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神奈川県真鶴町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財源不足により財政調整基金を１億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万円取り崩した一方で、学校施設の建替えに向けた「教育整備基金」への積立てを１億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万円行ったこと等により、基金全体としては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教育施設整備基金は、学校施設の建替えのための積立目安とした３億円に到達したことから、一旦、積立ての優先順位を下げる。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一方で、財政調整基金の残高が減少に転じており、年度予算の補填的な財源、災害等への備えとして、計画的に積立てを行っていく必要がある。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は使途が明確なものではあるが、「ふるさと応援基金（いわゆる、ふるさと納税）」のように特定の使い道を想定した基金ではないものもあるため、そういったものを有効活用し、財政調整基金の取崩しを極力抑え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・教育施設整備基金：真鶴町教育施設整備事業費に充てる。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・過疎地域持続的発展特別事業基金：過疎地域の持続的発展の支援に関する特別措置法（令和３年法律第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条第２項に規定する過疎地域における持続的な発展を促すために必要な事業を実施することに要する経費の財源とする。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・ふるさと応援基金：真鶴町のまちづくりを応援する個人又は団体からの寄附金を財源として、元気で住みよいふるさとまちづくりを推進する。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・感染症対策基金：感染症に対する経費に充てる。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・真鶴半島亀ヶ崎地域整備基金：真鶴町真鶴字中山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番</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及びその周辺地域の整備事業に必要な経費に充てる。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・教育施設整備基金：学校施設の建替えを想定し、優先的に積み立てているため増加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・過疎地域持続的発展特別事業基金：増減なし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・ふるさと応援基金：基金繰入金に比べ、寄附等による積立額が多かったことによる増加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・感染症対策基金：年度中に受けた寄附金を積み立てたが、予防接種事業のために一部繰り入れたため減少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・真鶴半島亀ヶ崎地域整備基金：増減なし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・教育施設整備基金は、令和７年度から具体的な事業執行に進むことから、計画的に活用していく。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・ふるさと応援基金は、いわゆる「ふるさと納税」強化による寄附の積立てと、事業への繰入額のバランスを調整していく。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・過疎地域持続的発展特別事業基金は、充当すべき過疎対策事業の選定を計画的に行っていく。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・感染症対策基金は、予防接種事業に対する一般財源負担の増大に鑑み、適切に活用を進めていく。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・真鶴半島亀ヶ崎地域整備基金は、半島区域全体の活性化方針を検討し、実施していくべき事業の設計を計画的に行っていく。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税収、地方交付税、財産収入等の一般財源の増減に伴い変動している。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令和６年度は、学校施設の建替えに備えた「教育施設整備基金」を積極的に積み立てたため、財政調整基金は取崩超過となった。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％の範囲内になるように努める。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令和６年度において、臨時財政対策債償還基金費として普通交付税が交付されたため、積立てを行った。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臨時財政対策債償還基金費は、計画的に取り崩す。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公債費は増加が見込まれることから、今後は独自財源による積立ての必要性も検討していく。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A5C86D4-3BB7-4498-A93B-B06CCE7E4A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615B567-1E49-47E4-9F18-A4104C679E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D3C3733-891F-43B4-B2D7-FE59E944FC7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7E8412EB-6A32-480A-B0FA-6677E469CDE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DC617E3-1FAC-4A43-8D75-757049500468}"/>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14F3902-D21F-402F-A993-7AE8F14C7DD1}"/>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FF45C23-CFE8-4390-A3B7-12FAD91373E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D4BF4ABC-7224-492B-8CDC-8CA5CCBEEDE2}"/>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2C082D77-3FAA-4D66-A8F0-D816C7CB9A82}"/>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F64AEFE-A017-451F-8908-BDC0CF378008}"/>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4C87C69-93E8-4F7D-A92E-06777E0F7062}"/>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7534E0C-2C30-482F-A88F-95B5C00820D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6,553
6,473
7.05
4,215,075
3,930,122
284,802
2,554,661
2,707,040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5764DB4-EA74-47E3-84CB-392AB84D6B65}"/>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0A5D0FA-EF9A-4149-9733-FEFA549EB3D8}"/>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D03883E-5589-4313-A592-83A1BC224F74}"/>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562B51E-987B-43EC-8CF3-39A69CDDAD2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9453CB1-ECB0-4289-8574-D317BC6D7867}"/>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964B1AA1-D831-4BE4-A81E-B20D0A60049B}"/>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0500FA7-4F8C-4B85-A1A4-2575C1D5838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5A35947-7E9C-42CE-BA7C-44AE926C199A}"/>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F4ACB8D-BFCE-4B66-AF82-129F42FA4945}"/>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795DDE7F-3B1C-414D-BD19-1DF5CC9ED9CE}"/>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44D538F-1793-4179-8F6B-D355F1FA7376}"/>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BE6C6E1-CB4A-44B7-8397-F3FFDAF159D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CBCC715-29A0-4AE6-8CB0-7952B20EEBA4}"/>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B19BDA4-8714-41D5-8917-CB06ED8C7AA2}"/>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3C0798AF-0E04-4D8B-9012-1FBBF591529C}"/>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D32391F-2E23-4A96-8C53-010223D7F44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84C6645F-BA56-4F6C-9894-32BE7E41FF97}"/>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7E2AAC1-92A5-4B6E-B22E-40226152EE41}"/>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660C76BA-8CFE-4133-90D3-161D42848468}"/>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7538792B-1E62-4A43-B8BD-72BB8D98C4C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C9BB98B3-B46D-43DE-A098-3DDFB7DABC4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C5942C3F-DA40-4658-AFE4-F04BDDDB89B7}"/>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570808B2-0810-4295-AD13-87CB2EFCC160}"/>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35890D4-2BF9-49C1-AD35-070361499CFC}"/>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7E23E72-6FF7-4F40-882B-E6B8055F7422}"/>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15D7EF5-1501-4CBE-903A-2FDB625D37D9}"/>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3468478-A422-4136-A902-04F39593D11F}"/>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1A145D16-DF31-4756-8F86-EAF422F7B92F}"/>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BFBF4BC-9E48-4E6A-AC67-E1C3A3D02DC5}"/>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FDB2B63-E9CD-4398-BE1C-77505EB61012}"/>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EBD8A7D-4E29-47EA-9192-7EF077A8FEE3}"/>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CDC63D9-4442-430A-A17B-E1C74A3CAC5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84A8044-5536-473E-BE21-604CC3F946F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2EDA997-6D24-4FB5-B627-EF0158DD5B59}"/>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1DAB6DD-BC9C-46D6-AB5A-6CF42B59E7B7}"/>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latin typeface="ＭＳ Ｐゴシック" panose="020B0600070205080204" pitchFamily="50" charset="-128"/>
              <a:ea typeface="ＭＳ Ｐゴシック" panose="020B0600070205080204" pitchFamily="50" charset="-128"/>
            </a:rPr>
            <a:t>有形固定資産減価償却率は、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年度は現況確認を行い</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資産除却の実施により、固定資産の老朽化度合いが微小ながら改善傾向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にあるが、</a:t>
          </a:r>
          <a:r>
            <a:rPr lang="ja-JP" altLang="en-US">
              <a:latin typeface="ＭＳ Ｐゴシック" panose="020B0600070205080204" pitchFamily="50" charset="-128"/>
              <a:ea typeface="ＭＳ Ｐゴシック" panose="020B0600070205080204" pitchFamily="50" charset="-128"/>
            </a:rPr>
            <a:t>類似団体の中でも未だ高水準にある。</a:t>
          </a:r>
          <a:endParaRPr lang="en-US" altLang="ja-JP">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公共施設等については、具体的な集約化・複合化・廃止は進んでおらず、老朽化が進んでいる。今後、計画的な更新に努めていかなければならない。</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19A8D81-3A39-4CF5-A4A2-0FD1B8FAD4FF}"/>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2FA53E8-72D1-4936-ADC5-4CB9C837FF9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BC5CE320-9866-4FBE-8C96-045DC85D3828}"/>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76444691-62ED-4B6B-B0E1-06B2690D98F7}"/>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AE8377E9-D642-439E-AF3E-D83D1601FA6A}"/>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C286F11F-1286-4A06-87B4-2C7EC35E589F}"/>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646D50AD-F71E-421B-B6A7-D3F9F7AD8A9B}"/>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4E8C0F37-D7AE-494B-993F-47968BB90164}"/>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D4282904-F3F0-413A-B5AD-899E99FFBF61}"/>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D916119-1A34-4C9A-95FF-E3E182DF0FAB}"/>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3703EBA-B3D6-4718-81DD-674DC093E63C}"/>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7BB3E476-0261-4524-8777-8164600FFC64}"/>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3FCF1FED-A134-43B3-BEA0-4B16E9340AD7}"/>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5B60323F-C0BB-4993-8901-D2CDA1DD7B0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28AA4803-04F2-4300-B6C5-B822F8679C56}"/>
            </a:ext>
          </a:extLst>
        </xdr:cNvPr>
        <xdr:cNvCxnSpPr/>
      </xdr:nvCxnSpPr>
      <xdr:spPr>
        <a:xfrm flipV="1">
          <a:off x="4760595" y="4757928"/>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C5EB3CD7-7458-4DBD-BCF6-2CBFC070D007}"/>
            </a:ext>
          </a:extLst>
        </xdr:cNvPr>
        <xdr:cNvSpPr txBox="1"/>
      </xdr:nvSpPr>
      <xdr:spPr>
        <a:xfrm>
          <a:off x="4813300" y="586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C3DC4A73-916A-404A-AD69-9FBAC594A2FF}"/>
            </a:ext>
          </a:extLst>
        </xdr:cNvPr>
        <xdr:cNvCxnSpPr/>
      </xdr:nvCxnSpPr>
      <xdr:spPr>
        <a:xfrm>
          <a:off x="4673600" y="586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7932C15D-03FD-4A13-BB0F-DAF5517470F0}"/>
            </a:ext>
          </a:extLst>
        </xdr:cNvPr>
        <xdr:cNvSpPr txBox="1"/>
      </xdr:nvSpPr>
      <xdr:spPr>
        <a:xfrm>
          <a:off x="4813300" y="4533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B01F290F-5DF9-43CA-8AEF-E8F5F53542F9}"/>
            </a:ext>
          </a:extLst>
        </xdr:cNvPr>
        <xdr:cNvCxnSpPr/>
      </xdr:nvCxnSpPr>
      <xdr:spPr>
        <a:xfrm>
          <a:off x="4673600" y="4757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68" name="有形固定資産減価償却率平均値テキスト">
          <a:extLst>
            <a:ext uri="{FF2B5EF4-FFF2-40B4-BE49-F238E27FC236}">
              <a16:creationId xmlns:a16="http://schemas.microsoft.com/office/drawing/2014/main" id="{FA9AFA83-87CD-4860-B8FA-AAA0FB1B108B}"/>
            </a:ext>
          </a:extLst>
        </xdr:cNvPr>
        <xdr:cNvSpPr txBox="1"/>
      </xdr:nvSpPr>
      <xdr:spPr>
        <a:xfrm>
          <a:off x="4813300" y="5363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C8497DE4-2B14-4FEB-82E2-D7862CA8B440}"/>
            </a:ext>
          </a:extLst>
        </xdr:cNvPr>
        <xdr:cNvSpPr/>
      </xdr:nvSpPr>
      <xdr:spPr>
        <a:xfrm>
          <a:off x="4711700" y="55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2C64E3CC-277E-4CF1-BB5A-E0361BAB3789}"/>
            </a:ext>
          </a:extLst>
        </xdr:cNvPr>
        <xdr:cNvSpPr/>
      </xdr:nvSpPr>
      <xdr:spPr>
        <a:xfrm>
          <a:off x="4000500" y="551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E931433C-5228-4031-8938-7398D0B91BFF}"/>
            </a:ext>
          </a:extLst>
        </xdr:cNvPr>
        <xdr:cNvSpPr/>
      </xdr:nvSpPr>
      <xdr:spPr>
        <a:xfrm>
          <a:off x="3238500" y="5493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D110B577-84FA-4BC6-975E-1BC7694A7FE8}"/>
            </a:ext>
          </a:extLst>
        </xdr:cNvPr>
        <xdr:cNvSpPr/>
      </xdr:nvSpPr>
      <xdr:spPr>
        <a:xfrm>
          <a:off x="2476500" y="548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39EB8231-88DD-4A56-ADC9-2AD649B7D036}"/>
            </a:ext>
          </a:extLst>
        </xdr:cNvPr>
        <xdr:cNvSpPr/>
      </xdr:nvSpPr>
      <xdr:spPr>
        <a:xfrm>
          <a:off x="1714500" y="5486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CA346FFA-29F8-4F62-A0F9-2E733D989FC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E75BEE5C-EE7E-4088-87AF-28BAA4FB1FAA}"/>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D43FC13-9243-4BF5-8790-BDFA9132F802}"/>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64E44395-1F6F-41ED-8169-64652681EE6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E4C659E-536B-41C4-8F60-005EF6D85F9E}"/>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102870</xdr:rowOff>
    </xdr:from>
    <xdr:to>
      <xdr:col>23</xdr:col>
      <xdr:colOff>136525</xdr:colOff>
      <xdr:row>34</xdr:row>
      <xdr:rowOff>33020</xdr:rowOff>
    </xdr:to>
    <xdr:sp macro="" textlink="">
      <xdr:nvSpPr>
        <xdr:cNvPr id="79" name="楕円 78">
          <a:extLst>
            <a:ext uri="{FF2B5EF4-FFF2-40B4-BE49-F238E27FC236}">
              <a16:creationId xmlns:a16="http://schemas.microsoft.com/office/drawing/2014/main" id="{E76FF3AA-DFD4-4F42-B8C6-191FD1AF86C1}"/>
            </a:ext>
          </a:extLst>
        </xdr:cNvPr>
        <xdr:cNvSpPr/>
      </xdr:nvSpPr>
      <xdr:spPr>
        <a:xfrm>
          <a:off x="4711700" y="576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17797</xdr:rowOff>
    </xdr:from>
    <xdr:ext cx="405111" cy="259045"/>
    <xdr:sp macro="" textlink="">
      <xdr:nvSpPr>
        <xdr:cNvPr id="80" name="有形固定資産減価償却率該当値テキスト">
          <a:extLst>
            <a:ext uri="{FF2B5EF4-FFF2-40B4-BE49-F238E27FC236}">
              <a16:creationId xmlns:a16="http://schemas.microsoft.com/office/drawing/2014/main" id="{3A011F5C-8ECB-4FDB-88E8-43D294FAC9ED}"/>
            </a:ext>
          </a:extLst>
        </xdr:cNvPr>
        <xdr:cNvSpPr txBox="1"/>
      </xdr:nvSpPr>
      <xdr:spPr>
        <a:xfrm>
          <a:off x="4813300" y="56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135255</xdr:rowOff>
    </xdr:from>
    <xdr:to>
      <xdr:col>19</xdr:col>
      <xdr:colOff>187325</xdr:colOff>
      <xdr:row>34</xdr:row>
      <xdr:rowOff>65405</xdr:rowOff>
    </xdr:to>
    <xdr:sp macro="" textlink="">
      <xdr:nvSpPr>
        <xdr:cNvPr id="81" name="楕円 80">
          <a:extLst>
            <a:ext uri="{FF2B5EF4-FFF2-40B4-BE49-F238E27FC236}">
              <a16:creationId xmlns:a16="http://schemas.microsoft.com/office/drawing/2014/main" id="{5A18328C-0AF3-41C0-A3C5-07DDB7B6BF24}"/>
            </a:ext>
          </a:extLst>
        </xdr:cNvPr>
        <xdr:cNvSpPr/>
      </xdr:nvSpPr>
      <xdr:spPr>
        <a:xfrm>
          <a:off x="4000500" y="57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153670</xdr:rowOff>
    </xdr:from>
    <xdr:to>
      <xdr:col>23</xdr:col>
      <xdr:colOff>85725</xdr:colOff>
      <xdr:row>34</xdr:row>
      <xdr:rowOff>14605</xdr:rowOff>
    </xdr:to>
    <xdr:cxnSp macro="">
      <xdr:nvCxnSpPr>
        <xdr:cNvPr id="82" name="直線コネクタ 81">
          <a:extLst>
            <a:ext uri="{FF2B5EF4-FFF2-40B4-BE49-F238E27FC236}">
              <a16:creationId xmlns:a16="http://schemas.microsoft.com/office/drawing/2014/main" id="{206631D7-2806-45B2-A47C-12ADE029FB86}"/>
            </a:ext>
          </a:extLst>
        </xdr:cNvPr>
        <xdr:cNvCxnSpPr/>
      </xdr:nvCxnSpPr>
      <xdr:spPr>
        <a:xfrm flipV="1">
          <a:off x="4051300" y="5811520"/>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166370</xdr:rowOff>
    </xdr:from>
    <xdr:to>
      <xdr:col>15</xdr:col>
      <xdr:colOff>187325</xdr:colOff>
      <xdr:row>33</xdr:row>
      <xdr:rowOff>96520</xdr:rowOff>
    </xdr:to>
    <xdr:sp macro="" textlink="">
      <xdr:nvSpPr>
        <xdr:cNvPr id="83" name="楕円 82">
          <a:extLst>
            <a:ext uri="{FF2B5EF4-FFF2-40B4-BE49-F238E27FC236}">
              <a16:creationId xmlns:a16="http://schemas.microsoft.com/office/drawing/2014/main" id="{6621187B-A4E6-49B2-87B1-ED0BD55D7F38}"/>
            </a:ext>
          </a:extLst>
        </xdr:cNvPr>
        <xdr:cNvSpPr/>
      </xdr:nvSpPr>
      <xdr:spPr>
        <a:xfrm>
          <a:off x="3238500" y="56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45720</xdr:rowOff>
    </xdr:from>
    <xdr:to>
      <xdr:col>19</xdr:col>
      <xdr:colOff>136525</xdr:colOff>
      <xdr:row>34</xdr:row>
      <xdr:rowOff>14605</xdr:rowOff>
    </xdr:to>
    <xdr:cxnSp macro="">
      <xdr:nvCxnSpPr>
        <xdr:cNvPr id="84" name="直線コネクタ 83">
          <a:extLst>
            <a:ext uri="{FF2B5EF4-FFF2-40B4-BE49-F238E27FC236}">
              <a16:creationId xmlns:a16="http://schemas.microsoft.com/office/drawing/2014/main" id="{C9E0A272-692F-47BD-8411-9285E345D2B0}"/>
            </a:ext>
          </a:extLst>
        </xdr:cNvPr>
        <xdr:cNvCxnSpPr/>
      </xdr:nvCxnSpPr>
      <xdr:spPr>
        <a:xfrm>
          <a:off x="3289300" y="5703570"/>
          <a:ext cx="762000" cy="14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86487</xdr:rowOff>
    </xdr:from>
    <xdr:to>
      <xdr:col>11</xdr:col>
      <xdr:colOff>187325</xdr:colOff>
      <xdr:row>33</xdr:row>
      <xdr:rowOff>16637</xdr:rowOff>
    </xdr:to>
    <xdr:sp macro="" textlink="">
      <xdr:nvSpPr>
        <xdr:cNvPr id="85" name="楕円 84">
          <a:extLst>
            <a:ext uri="{FF2B5EF4-FFF2-40B4-BE49-F238E27FC236}">
              <a16:creationId xmlns:a16="http://schemas.microsoft.com/office/drawing/2014/main" id="{3833EEFF-A4CB-4935-82BD-93A9F5C43BBA}"/>
            </a:ext>
          </a:extLst>
        </xdr:cNvPr>
        <xdr:cNvSpPr/>
      </xdr:nvSpPr>
      <xdr:spPr>
        <a:xfrm>
          <a:off x="2476500" y="557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137287</xdr:rowOff>
    </xdr:from>
    <xdr:to>
      <xdr:col>15</xdr:col>
      <xdr:colOff>136525</xdr:colOff>
      <xdr:row>33</xdr:row>
      <xdr:rowOff>45720</xdr:rowOff>
    </xdr:to>
    <xdr:cxnSp macro="">
      <xdr:nvCxnSpPr>
        <xdr:cNvPr id="86" name="直線コネクタ 85">
          <a:extLst>
            <a:ext uri="{FF2B5EF4-FFF2-40B4-BE49-F238E27FC236}">
              <a16:creationId xmlns:a16="http://schemas.microsoft.com/office/drawing/2014/main" id="{87C5F1D1-F777-40F7-9FC3-5EC680BEF2D1}"/>
            </a:ext>
          </a:extLst>
        </xdr:cNvPr>
        <xdr:cNvCxnSpPr/>
      </xdr:nvCxnSpPr>
      <xdr:spPr>
        <a:xfrm>
          <a:off x="2527300" y="5623687"/>
          <a:ext cx="762000" cy="79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41148</xdr:rowOff>
    </xdr:from>
    <xdr:to>
      <xdr:col>7</xdr:col>
      <xdr:colOff>187325</xdr:colOff>
      <xdr:row>32</xdr:row>
      <xdr:rowOff>142748</xdr:rowOff>
    </xdr:to>
    <xdr:sp macro="" textlink="">
      <xdr:nvSpPr>
        <xdr:cNvPr id="87" name="楕円 86">
          <a:extLst>
            <a:ext uri="{FF2B5EF4-FFF2-40B4-BE49-F238E27FC236}">
              <a16:creationId xmlns:a16="http://schemas.microsoft.com/office/drawing/2014/main" id="{B2C382E9-A967-403F-9E5B-757116AD37F3}"/>
            </a:ext>
          </a:extLst>
        </xdr:cNvPr>
        <xdr:cNvSpPr/>
      </xdr:nvSpPr>
      <xdr:spPr>
        <a:xfrm>
          <a:off x="1714500" y="552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91948</xdr:rowOff>
    </xdr:from>
    <xdr:to>
      <xdr:col>11</xdr:col>
      <xdr:colOff>136525</xdr:colOff>
      <xdr:row>32</xdr:row>
      <xdr:rowOff>137287</xdr:rowOff>
    </xdr:to>
    <xdr:cxnSp macro="">
      <xdr:nvCxnSpPr>
        <xdr:cNvPr id="88" name="直線コネクタ 87">
          <a:extLst>
            <a:ext uri="{FF2B5EF4-FFF2-40B4-BE49-F238E27FC236}">
              <a16:creationId xmlns:a16="http://schemas.microsoft.com/office/drawing/2014/main" id="{4DFBC6E5-A58E-4ACC-B427-716CECD0E693}"/>
            </a:ext>
          </a:extLst>
        </xdr:cNvPr>
        <xdr:cNvCxnSpPr/>
      </xdr:nvCxnSpPr>
      <xdr:spPr>
        <a:xfrm>
          <a:off x="1765300" y="5578348"/>
          <a:ext cx="762000" cy="4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89" name="n_1aveValue有形固定資産減価償却率">
          <a:extLst>
            <a:ext uri="{FF2B5EF4-FFF2-40B4-BE49-F238E27FC236}">
              <a16:creationId xmlns:a16="http://schemas.microsoft.com/office/drawing/2014/main" id="{06F33E7B-EFD1-43E2-BFC1-AA557F766C93}"/>
            </a:ext>
          </a:extLst>
        </xdr:cNvPr>
        <xdr:cNvSpPr txBox="1"/>
      </xdr:nvSpPr>
      <xdr:spPr>
        <a:xfrm>
          <a:off x="3836044" y="528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0" name="n_2aveValue有形固定資産減価償却率">
          <a:extLst>
            <a:ext uri="{FF2B5EF4-FFF2-40B4-BE49-F238E27FC236}">
              <a16:creationId xmlns:a16="http://schemas.microsoft.com/office/drawing/2014/main" id="{195D170B-0844-4EF3-98C3-0BCFECF99C8C}"/>
            </a:ext>
          </a:extLst>
        </xdr:cNvPr>
        <xdr:cNvSpPr txBox="1"/>
      </xdr:nvSpPr>
      <xdr:spPr>
        <a:xfrm>
          <a:off x="3086744" y="5268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91" name="n_3aveValue有形固定資産減価償却率">
          <a:extLst>
            <a:ext uri="{FF2B5EF4-FFF2-40B4-BE49-F238E27FC236}">
              <a16:creationId xmlns:a16="http://schemas.microsoft.com/office/drawing/2014/main" id="{54A484D7-6BA6-4582-977D-AE430E1F3218}"/>
            </a:ext>
          </a:extLst>
        </xdr:cNvPr>
        <xdr:cNvSpPr txBox="1"/>
      </xdr:nvSpPr>
      <xdr:spPr>
        <a:xfrm>
          <a:off x="2324744" y="525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2" name="n_4aveValue有形固定資産減価償却率">
          <a:extLst>
            <a:ext uri="{FF2B5EF4-FFF2-40B4-BE49-F238E27FC236}">
              <a16:creationId xmlns:a16="http://schemas.microsoft.com/office/drawing/2014/main" id="{1FEDDE2B-96EF-47AE-AB8A-685496BD4434}"/>
            </a:ext>
          </a:extLst>
        </xdr:cNvPr>
        <xdr:cNvSpPr txBox="1"/>
      </xdr:nvSpPr>
      <xdr:spPr>
        <a:xfrm>
          <a:off x="1562744" y="5261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56532</xdr:rowOff>
    </xdr:from>
    <xdr:ext cx="405111" cy="259045"/>
    <xdr:sp macro="" textlink="">
      <xdr:nvSpPr>
        <xdr:cNvPr id="93" name="n_1mainValue有形固定資産減価償却率">
          <a:extLst>
            <a:ext uri="{FF2B5EF4-FFF2-40B4-BE49-F238E27FC236}">
              <a16:creationId xmlns:a16="http://schemas.microsoft.com/office/drawing/2014/main" id="{EFB09B62-326C-4C96-A4B8-C3C76A1510DB}"/>
            </a:ext>
          </a:extLst>
        </xdr:cNvPr>
        <xdr:cNvSpPr txBox="1"/>
      </xdr:nvSpPr>
      <xdr:spPr>
        <a:xfrm>
          <a:off x="3836044" y="5885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87647</xdr:rowOff>
    </xdr:from>
    <xdr:ext cx="405111" cy="259045"/>
    <xdr:sp macro="" textlink="">
      <xdr:nvSpPr>
        <xdr:cNvPr id="94" name="n_2mainValue有形固定資産減価償却率">
          <a:extLst>
            <a:ext uri="{FF2B5EF4-FFF2-40B4-BE49-F238E27FC236}">
              <a16:creationId xmlns:a16="http://schemas.microsoft.com/office/drawing/2014/main" id="{043C4D46-FF7A-4580-9642-FA8824AE6462}"/>
            </a:ext>
          </a:extLst>
        </xdr:cNvPr>
        <xdr:cNvSpPr txBox="1"/>
      </xdr:nvSpPr>
      <xdr:spPr>
        <a:xfrm>
          <a:off x="3086744" y="5745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7764</xdr:rowOff>
    </xdr:from>
    <xdr:ext cx="405111" cy="259045"/>
    <xdr:sp macro="" textlink="">
      <xdr:nvSpPr>
        <xdr:cNvPr id="95" name="n_3mainValue有形固定資産減価償却率">
          <a:extLst>
            <a:ext uri="{FF2B5EF4-FFF2-40B4-BE49-F238E27FC236}">
              <a16:creationId xmlns:a16="http://schemas.microsoft.com/office/drawing/2014/main" id="{861BF9B7-0B7F-4655-AF5F-9D038ED344A1}"/>
            </a:ext>
          </a:extLst>
        </xdr:cNvPr>
        <xdr:cNvSpPr txBox="1"/>
      </xdr:nvSpPr>
      <xdr:spPr>
        <a:xfrm>
          <a:off x="2324744" y="5665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133875</xdr:rowOff>
    </xdr:from>
    <xdr:ext cx="405111" cy="259045"/>
    <xdr:sp macro="" textlink="">
      <xdr:nvSpPr>
        <xdr:cNvPr id="96" name="n_4mainValue有形固定資産減価償却率">
          <a:extLst>
            <a:ext uri="{FF2B5EF4-FFF2-40B4-BE49-F238E27FC236}">
              <a16:creationId xmlns:a16="http://schemas.microsoft.com/office/drawing/2014/main" id="{2C4C883A-F849-4837-AFEC-C5E23F557B24}"/>
            </a:ext>
          </a:extLst>
        </xdr:cNvPr>
        <xdr:cNvSpPr txBox="1"/>
      </xdr:nvSpPr>
      <xdr:spPr>
        <a:xfrm>
          <a:off x="1562744" y="5620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8715E2DB-EFD0-494F-8177-5B5A61F37B8E}"/>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7F6DE4BB-98E9-4E14-BC3A-B7C70129A932}"/>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70D9968E-ADAA-4A40-991A-C39F3322ED7F}"/>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B860035E-A255-4CCF-BAAE-FAD7533C1873}"/>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A2DDA80D-6D28-4BDE-9F99-FA6A15A201DC}"/>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BF00CA2-F899-4847-B5DE-F2DAAC9A2AE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848A482-F34F-4961-B1A0-34CBD278EB30}"/>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8482E7AC-8325-4126-A840-E250E8F5AFC6}"/>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44911673-1190-4B1D-8762-9E6E71FB5CB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3A229161-EB77-47CF-A39D-DA924E823A91}"/>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F0958903-3E3F-49DD-A087-EA848139260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1D3EC34D-6918-4742-9C31-F5F347E5C931}"/>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0F002A3-E238-4585-99BA-D24A19654504}"/>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a:t>
          </a:r>
          <a:r>
            <a:rPr kumimoji="1" lang="en-US" altLang="ja-JP" sz="1100">
              <a:latin typeface="ＭＳ Ｐゴシック" panose="020B0600070205080204" pitchFamily="50" charset="-128"/>
              <a:ea typeface="ＭＳ Ｐゴシック" panose="020B0600070205080204" pitchFamily="50" charset="-128"/>
            </a:rPr>
            <a:t>681.7</a:t>
          </a:r>
          <a:r>
            <a:rPr kumimoji="1" lang="ja-JP" altLang="en-US" sz="1100">
              <a:latin typeface="ＭＳ Ｐゴシック" panose="020B0600070205080204" pitchFamily="50" charset="-128"/>
              <a:ea typeface="ＭＳ Ｐゴシック" panose="020B0600070205080204" pitchFamily="50" charset="-128"/>
            </a:rPr>
            <a:t>％で、令和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年度以降、若干ではあるが減少傾向にあるものの、類似団体と比べると引き続き高い水準で推移している。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年度に過疎地域指定を受けたことから、過疎対策事業債の活用が始まり、地方債残高が高いことが主な要因となっている。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地方債の発行と償還のバランスに注意しながら、町財政の健全性を維持しなければならない。</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257BA266-1794-4F27-99DE-0BF47B2C775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94A73E2A-79BA-4C0E-8A2F-7ED235FC37E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7E29F86F-01D1-4AAC-972E-5EE0D7D40F1D}"/>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1C3B87D0-C5BA-4BBD-9BBE-796E610A6045}"/>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BE7EACF1-04B0-4674-B04C-920B40340BB7}"/>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96FDB715-AEE2-4EF3-9E2A-AD3915A6DE58}"/>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534295C9-4BC9-4977-A432-E838F73D8E45}"/>
            </a:ext>
          </a:extLst>
        </xdr:cNvPr>
        <xdr:cNvSpPr txBox="1"/>
      </xdr:nvSpPr>
      <xdr:spPr>
        <a:xfrm>
          <a:off x="10756676" y="56298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6A315579-5F42-492E-A2BC-418D5A782009}"/>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ACFA4BEA-6F6A-4C85-B124-612509DEC1C1}"/>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4C1EF27C-780C-4B34-A017-64DF12AF70B0}"/>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4B0BC27B-230D-4088-8978-9799E9A31A78}"/>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38AB2A9B-22AA-49B5-B614-4FDC71DC1BE7}"/>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6ADC89DB-76CF-4CD1-9505-6B002BD08723}"/>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B032BAC5-AD79-4349-BDF0-E55611BC3DC3}"/>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C49A0AFC-3A8D-40EF-BA92-1B42B9C7F885}"/>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428DBD0-1352-4C6A-B253-C0B41D081075}"/>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B011ED5C-7069-4FBB-9C6A-88B1340E6061}"/>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FC8CFEF7-D515-4674-BBF0-2ECE35D79917}"/>
            </a:ext>
          </a:extLst>
        </xdr:cNvPr>
        <xdr:cNvCxnSpPr/>
      </xdr:nvCxnSpPr>
      <xdr:spPr>
        <a:xfrm flipV="1">
          <a:off x="14793595" y="4489903"/>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04DB9FCD-8D8D-42F1-82AB-4776956D52C9}"/>
            </a:ext>
          </a:extLst>
        </xdr:cNvPr>
        <xdr:cNvSpPr txBox="1"/>
      </xdr:nvSpPr>
      <xdr:spPr>
        <a:xfrm>
          <a:off x="14846300" y="603073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519683F9-25DF-46A6-80C3-C3A37CF0D1D8}"/>
            </a:ext>
          </a:extLst>
        </xdr:cNvPr>
        <xdr:cNvCxnSpPr/>
      </xdr:nvCxnSpPr>
      <xdr:spPr>
        <a:xfrm>
          <a:off x="14706600" y="602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38794DAD-FEDA-4068-BFDE-DFE233823B0A}"/>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49FD216D-18F3-4895-9D15-0BE24E326C7F}"/>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D492DC5B-6E91-4907-9B50-2065FD43F6C9}"/>
            </a:ext>
          </a:extLst>
        </xdr:cNvPr>
        <xdr:cNvSpPr txBox="1"/>
      </xdr:nvSpPr>
      <xdr:spPr>
        <a:xfrm>
          <a:off x="14846300" y="46490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CDA9E951-F1C9-46EA-8776-121006E22B1B}"/>
            </a:ext>
          </a:extLst>
        </xdr:cNvPr>
        <xdr:cNvSpPr/>
      </xdr:nvSpPr>
      <xdr:spPr>
        <a:xfrm>
          <a:off x="14744700" y="479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401D6348-9B96-4591-8837-5B7DED2ADC2F}"/>
            </a:ext>
          </a:extLst>
        </xdr:cNvPr>
        <xdr:cNvSpPr/>
      </xdr:nvSpPr>
      <xdr:spPr>
        <a:xfrm>
          <a:off x="14033500" y="479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CB5D8F98-90E5-498A-94CF-A643FBC477B2}"/>
            </a:ext>
          </a:extLst>
        </xdr:cNvPr>
        <xdr:cNvSpPr/>
      </xdr:nvSpPr>
      <xdr:spPr>
        <a:xfrm>
          <a:off x="13271500" y="4795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F331FD4C-E122-40F4-8FA2-CC239BF4685D}"/>
            </a:ext>
          </a:extLst>
        </xdr:cNvPr>
        <xdr:cNvSpPr/>
      </xdr:nvSpPr>
      <xdr:spPr>
        <a:xfrm>
          <a:off x="12509500" y="4792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ED1903B2-89A3-4E3A-9E11-4868D118B42B}"/>
            </a:ext>
          </a:extLst>
        </xdr:cNvPr>
        <xdr:cNvSpPr/>
      </xdr:nvSpPr>
      <xdr:spPr>
        <a:xfrm>
          <a:off x="11747500" y="493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930E72CB-C3EC-4C57-ACC2-C1E49EDC86E0}"/>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156F732A-5791-444D-935E-4C3B87817606}"/>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48AB920D-69D6-46A5-9F0D-30DACC2B82D5}"/>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1C6F1E50-4D1F-49A7-8B8C-D6175FBD7D81}"/>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2893282-1DAE-4F89-B5AB-2884EE53B222}"/>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167906</xdr:rowOff>
    </xdr:from>
    <xdr:to>
      <xdr:col>76</xdr:col>
      <xdr:colOff>73025</xdr:colOff>
      <xdr:row>30</xdr:row>
      <xdr:rowOff>98056</xdr:rowOff>
    </xdr:to>
    <xdr:sp macro="" textlink="">
      <xdr:nvSpPr>
        <xdr:cNvPr id="143" name="楕円 142">
          <a:extLst>
            <a:ext uri="{FF2B5EF4-FFF2-40B4-BE49-F238E27FC236}">
              <a16:creationId xmlns:a16="http://schemas.microsoft.com/office/drawing/2014/main" id="{5D0C3598-7FD5-40AD-9F00-5142CACBBB59}"/>
            </a:ext>
          </a:extLst>
        </xdr:cNvPr>
        <xdr:cNvSpPr/>
      </xdr:nvSpPr>
      <xdr:spPr>
        <a:xfrm>
          <a:off x="14744700" y="513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146333</xdr:rowOff>
    </xdr:from>
    <xdr:ext cx="469744" cy="259045"/>
    <xdr:sp macro="" textlink="">
      <xdr:nvSpPr>
        <xdr:cNvPr id="144" name="債務償還比率該当値テキスト">
          <a:extLst>
            <a:ext uri="{FF2B5EF4-FFF2-40B4-BE49-F238E27FC236}">
              <a16:creationId xmlns:a16="http://schemas.microsoft.com/office/drawing/2014/main" id="{4814EBC3-D34D-4A99-AFDF-CE603ABC6BEA}"/>
            </a:ext>
          </a:extLst>
        </xdr:cNvPr>
        <xdr:cNvSpPr txBox="1"/>
      </xdr:nvSpPr>
      <xdr:spPr>
        <a:xfrm>
          <a:off x="14846300" y="511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9616</xdr:rowOff>
    </xdr:from>
    <xdr:to>
      <xdr:col>72</xdr:col>
      <xdr:colOff>123825</xdr:colOff>
      <xdr:row>30</xdr:row>
      <xdr:rowOff>111216</xdr:rowOff>
    </xdr:to>
    <xdr:sp macro="" textlink="">
      <xdr:nvSpPr>
        <xdr:cNvPr id="145" name="楕円 144">
          <a:extLst>
            <a:ext uri="{FF2B5EF4-FFF2-40B4-BE49-F238E27FC236}">
              <a16:creationId xmlns:a16="http://schemas.microsoft.com/office/drawing/2014/main" id="{4BC21667-75B6-4DFB-A0DD-D3CF281EBEAC}"/>
            </a:ext>
          </a:extLst>
        </xdr:cNvPr>
        <xdr:cNvSpPr/>
      </xdr:nvSpPr>
      <xdr:spPr>
        <a:xfrm>
          <a:off x="14033500" y="51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47256</xdr:rowOff>
    </xdr:from>
    <xdr:to>
      <xdr:col>76</xdr:col>
      <xdr:colOff>22225</xdr:colOff>
      <xdr:row>30</xdr:row>
      <xdr:rowOff>60416</xdr:rowOff>
    </xdr:to>
    <xdr:cxnSp macro="">
      <xdr:nvCxnSpPr>
        <xdr:cNvPr id="146" name="直線コネクタ 145">
          <a:extLst>
            <a:ext uri="{FF2B5EF4-FFF2-40B4-BE49-F238E27FC236}">
              <a16:creationId xmlns:a16="http://schemas.microsoft.com/office/drawing/2014/main" id="{0EE5C8A8-8D75-4A45-B265-5794022102BD}"/>
            </a:ext>
          </a:extLst>
        </xdr:cNvPr>
        <xdr:cNvCxnSpPr/>
      </xdr:nvCxnSpPr>
      <xdr:spPr>
        <a:xfrm flipV="1">
          <a:off x="14084300" y="5190756"/>
          <a:ext cx="711200" cy="1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33467</xdr:rowOff>
    </xdr:from>
    <xdr:to>
      <xdr:col>68</xdr:col>
      <xdr:colOff>123825</xdr:colOff>
      <xdr:row>30</xdr:row>
      <xdr:rowOff>135067</xdr:rowOff>
    </xdr:to>
    <xdr:sp macro="" textlink="">
      <xdr:nvSpPr>
        <xdr:cNvPr id="147" name="楕円 146">
          <a:extLst>
            <a:ext uri="{FF2B5EF4-FFF2-40B4-BE49-F238E27FC236}">
              <a16:creationId xmlns:a16="http://schemas.microsoft.com/office/drawing/2014/main" id="{5CB4E40B-4F1F-4E5C-A6BE-CB9D6EE72E2F}"/>
            </a:ext>
          </a:extLst>
        </xdr:cNvPr>
        <xdr:cNvSpPr/>
      </xdr:nvSpPr>
      <xdr:spPr>
        <a:xfrm>
          <a:off x="13271500" y="517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60416</xdr:rowOff>
    </xdr:from>
    <xdr:to>
      <xdr:col>72</xdr:col>
      <xdr:colOff>73025</xdr:colOff>
      <xdr:row>30</xdr:row>
      <xdr:rowOff>84267</xdr:rowOff>
    </xdr:to>
    <xdr:cxnSp macro="">
      <xdr:nvCxnSpPr>
        <xdr:cNvPr id="148" name="直線コネクタ 147">
          <a:extLst>
            <a:ext uri="{FF2B5EF4-FFF2-40B4-BE49-F238E27FC236}">
              <a16:creationId xmlns:a16="http://schemas.microsoft.com/office/drawing/2014/main" id="{0A3303CC-13F8-478C-87B9-77EAF52494B8}"/>
            </a:ext>
          </a:extLst>
        </xdr:cNvPr>
        <xdr:cNvCxnSpPr/>
      </xdr:nvCxnSpPr>
      <xdr:spPr>
        <a:xfrm flipV="1">
          <a:off x="13322300" y="5203916"/>
          <a:ext cx="762000" cy="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166775</xdr:rowOff>
    </xdr:from>
    <xdr:to>
      <xdr:col>64</xdr:col>
      <xdr:colOff>123825</xdr:colOff>
      <xdr:row>30</xdr:row>
      <xdr:rowOff>96925</xdr:rowOff>
    </xdr:to>
    <xdr:sp macro="" textlink="">
      <xdr:nvSpPr>
        <xdr:cNvPr id="149" name="楕円 148">
          <a:extLst>
            <a:ext uri="{FF2B5EF4-FFF2-40B4-BE49-F238E27FC236}">
              <a16:creationId xmlns:a16="http://schemas.microsoft.com/office/drawing/2014/main" id="{5EF70802-7371-4568-A951-8CD699535A9C}"/>
            </a:ext>
          </a:extLst>
        </xdr:cNvPr>
        <xdr:cNvSpPr/>
      </xdr:nvSpPr>
      <xdr:spPr>
        <a:xfrm>
          <a:off x="12509500" y="513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46125</xdr:rowOff>
    </xdr:from>
    <xdr:to>
      <xdr:col>68</xdr:col>
      <xdr:colOff>73025</xdr:colOff>
      <xdr:row>30</xdr:row>
      <xdr:rowOff>84267</xdr:rowOff>
    </xdr:to>
    <xdr:cxnSp macro="">
      <xdr:nvCxnSpPr>
        <xdr:cNvPr id="150" name="直線コネクタ 149">
          <a:extLst>
            <a:ext uri="{FF2B5EF4-FFF2-40B4-BE49-F238E27FC236}">
              <a16:creationId xmlns:a16="http://schemas.microsoft.com/office/drawing/2014/main" id="{9AA38699-A20D-403E-A7B3-7D86DA7F0FC0}"/>
            </a:ext>
          </a:extLst>
        </xdr:cNvPr>
        <xdr:cNvCxnSpPr/>
      </xdr:nvCxnSpPr>
      <xdr:spPr>
        <a:xfrm>
          <a:off x="12560300" y="5189625"/>
          <a:ext cx="762000" cy="3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151360</xdr:rowOff>
    </xdr:from>
    <xdr:to>
      <xdr:col>60</xdr:col>
      <xdr:colOff>123825</xdr:colOff>
      <xdr:row>33</xdr:row>
      <xdr:rowOff>81510</xdr:rowOff>
    </xdr:to>
    <xdr:sp macro="" textlink="">
      <xdr:nvSpPr>
        <xdr:cNvPr id="151" name="楕円 150">
          <a:extLst>
            <a:ext uri="{FF2B5EF4-FFF2-40B4-BE49-F238E27FC236}">
              <a16:creationId xmlns:a16="http://schemas.microsoft.com/office/drawing/2014/main" id="{19F43DC9-9FBB-4949-B5EE-F17F45FD2D1D}"/>
            </a:ext>
          </a:extLst>
        </xdr:cNvPr>
        <xdr:cNvSpPr/>
      </xdr:nvSpPr>
      <xdr:spPr>
        <a:xfrm>
          <a:off x="11747500" y="563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46125</xdr:rowOff>
    </xdr:from>
    <xdr:to>
      <xdr:col>64</xdr:col>
      <xdr:colOff>73025</xdr:colOff>
      <xdr:row>33</xdr:row>
      <xdr:rowOff>30710</xdr:rowOff>
    </xdr:to>
    <xdr:cxnSp macro="">
      <xdr:nvCxnSpPr>
        <xdr:cNvPr id="152" name="直線コネクタ 151">
          <a:extLst>
            <a:ext uri="{FF2B5EF4-FFF2-40B4-BE49-F238E27FC236}">
              <a16:creationId xmlns:a16="http://schemas.microsoft.com/office/drawing/2014/main" id="{7BBEA8CD-18A7-49EB-8615-00F19CE22238}"/>
            </a:ext>
          </a:extLst>
        </xdr:cNvPr>
        <xdr:cNvCxnSpPr/>
      </xdr:nvCxnSpPr>
      <xdr:spPr>
        <a:xfrm flipV="1">
          <a:off x="11798300" y="5189625"/>
          <a:ext cx="762000" cy="49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2B3844B4-50F3-4949-B2F8-E502D7F34686}"/>
            </a:ext>
          </a:extLst>
        </xdr:cNvPr>
        <xdr:cNvSpPr txBox="1"/>
      </xdr:nvSpPr>
      <xdr:spPr>
        <a:xfrm>
          <a:off x="13836727" y="4566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066DE83F-FC96-466C-B40B-76085B491B99}"/>
            </a:ext>
          </a:extLst>
        </xdr:cNvPr>
        <xdr:cNvSpPr txBox="1"/>
      </xdr:nvSpPr>
      <xdr:spPr>
        <a:xfrm>
          <a:off x="13087427" y="4570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95B5909D-89D5-4FC1-AC2B-E772DCF2B912}"/>
            </a:ext>
          </a:extLst>
        </xdr:cNvPr>
        <xdr:cNvSpPr txBox="1"/>
      </xdr:nvSpPr>
      <xdr:spPr>
        <a:xfrm>
          <a:off x="12325427" y="4567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BE4FE790-B73E-4520-B87D-C0F0437AE274}"/>
            </a:ext>
          </a:extLst>
        </xdr:cNvPr>
        <xdr:cNvSpPr txBox="1"/>
      </xdr:nvSpPr>
      <xdr:spPr>
        <a:xfrm>
          <a:off x="11563427" y="4709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102343</xdr:rowOff>
    </xdr:from>
    <xdr:ext cx="469744" cy="259045"/>
    <xdr:sp macro="" textlink="">
      <xdr:nvSpPr>
        <xdr:cNvPr id="157" name="n_1mainValue債務償還比率">
          <a:extLst>
            <a:ext uri="{FF2B5EF4-FFF2-40B4-BE49-F238E27FC236}">
              <a16:creationId xmlns:a16="http://schemas.microsoft.com/office/drawing/2014/main" id="{733237FC-CAD2-4105-AE26-88A6AA12E58F}"/>
            </a:ext>
          </a:extLst>
        </xdr:cNvPr>
        <xdr:cNvSpPr txBox="1"/>
      </xdr:nvSpPr>
      <xdr:spPr>
        <a:xfrm>
          <a:off x="13836727" y="524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126194</xdr:rowOff>
    </xdr:from>
    <xdr:ext cx="469744" cy="259045"/>
    <xdr:sp macro="" textlink="">
      <xdr:nvSpPr>
        <xdr:cNvPr id="158" name="n_2mainValue債務償還比率">
          <a:extLst>
            <a:ext uri="{FF2B5EF4-FFF2-40B4-BE49-F238E27FC236}">
              <a16:creationId xmlns:a16="http://schemas.microsoft.com/office/drawing/2014/main" id="{D734827D-E984-4D45-8389-06915FDD2454}"/>
            </a:ext>
          </a:extLst>
        </xdr:cNvPr>
        <xdr:cNvSpPr txBox="1"/>
      </xdr:nvSpPr>
      <xdr:spPr>
        <a:xfrm>
          <a:off x="13087427" y="5269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88052</xdr:rowOff>
    </xdr:from>
    <xdr:ext cx="469744" cy="259045"/>
    <xdr:sp macro="" textlink="">
      <xdr:nvSpPr>
        <xdr:cNvPr id="159" name="n_3mainValue債務償還比率">
          <a:extLst>
            <a:ext uri="{FF2B5EF4-FFF2-40B4-BE49-F238E27FC236}">
              <a16:creationId xmlns:a16="http://schemas.microsoft.com/office/drawing/2014/main" id="{3F89BD26-B70B-4295-AEAD-8E207CFE4DA0}"/>
            </a:ext>
          </a:extLst>
        </xdr:cNvPr>
        <xdr:cNvSpPr txBox="1"/>
      </xdr:nvSpPr>
      <xdr:spPr>
        <a:xfrm>
          <a:off x="12325427" y="523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72637</xdr:rowOff>
    </xdr:from>
    <xdr:ext cx="560923" cy="259045"/>
    <xdr:sp macro="" textlink="">
      <xdr:nvSpPr>
        <xdr:cNvPr id="160" name="n_4mainValue債務償還比率">
          <a:extLst>
            <a:ext uri="{FF2B5EF4-FFF2-40B4-BE49-F238E27FC236}">
              <a16:creationId xmlns:a16="http://schemas.microsoft.com/office/drawing/2014/main" id="{C8594BD5-6188-46D3-B06C-1D7880F20C15}"/>
            </a:ext>
          </a:extLst>
        </xdr:cNvPr>
        <xdr:cNvSpPr txBox="1"/>
      </xdr:nvSpPr>
      <xdr:spPr>
        <a:xfrm>
          <a:off x="11517838" y="573048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2129B938-D9D5-4E51-8B16-276007FB594D}"/>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BFC0834-9585-4449-BD50-0CCF0BA31B40}"/>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549D4C2-5A79-4473-9D20-3B20413CC8F9}"/>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4E81F38F-384A-4BB1-93B4-ABFEFBD43BA4}"/>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1D59E068-8A87-407F-944F-8355E83C252A}"/>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F37B3A7B-0910-4561-8FB2-C66DFC7E6146}"/>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BC5595-5D09-4AAB-81C7-B165C28BA3D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2E42B4-DA34-4D4C-9C02-E440AC50EB8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C4FF146-EC98-476D-8D54-E0C61A05FB3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9E3B189-C31F-43C2-9DE2-71823976A08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DC71D3-5435-40E6-99EE-FB057DE16FB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2DE1EC3-5196-4276-B5E5-A2FC555A21D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B06D025-31FB-4A3B-8B08-E61E78C1C2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759AA8F-F9C2-4C35-869D-AB12F697686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E5ECDA7-2EF9-4007-92D4-1E9EFAC0A4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5AB612-41CF-4699-9AF7-1A1FC703718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6,553
6,473
7.05
4,215,075
3,930,122
284,802
2,554,661
2,707,040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CBD0409-E71C-45AA-9E08-79C3C32DB51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EE138B-FFCB-424A-96FE-E9088E0F1F4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16DEFCE-CEAA-4DE5-B112-C7C35135812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8639055-974E-4C30-9F89-5F0E755C58C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77AD9E-A0A8-47B0-A909-84E95DBFA6F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6374B96-C7CE-4C70-B566-4D0FB6BEB8B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8D09BFF-8CE0-4D7D-9E47-53FBEB18570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A575CF-B542-4636-BF4A-2D7093B662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1D99C1-2FD2-4496-AFF7-06D77AC7857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F7FE435-FD0C-4D53-8664-1AC33BF3995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ABB69B4-777D-49C3-98BE-DE408B9CFB4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0A2B634-A6FD-44C9-8DEF-B542FDD609B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10BE50F-4E5E-446E-A1BE-DD20D84460E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AC76040-2BC8-4D76-AE20-1857C08C039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ADD6F34-A6B0-47F1-B21A-15A1CE268DF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F2D4B43-A10E-4F3C-B137-527861A308E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B953AF4-55F1-4B0F-877E-AB580C2BD51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AE74353-09C9-4F27-A47F-14FFED1BFE8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7447C65-4E05-4C6E-97A6-5F140C8D89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D3E43F-13BE-48EC-B3B2-00629F4925E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3C3BE17-9C33-4519-B8D9-84003B8FD55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0C9DDD0-A2DB-4136-A1DC-24E95984E9E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564A39E-0337-4A1F-9FC3-098F067B9B0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5B3C2F3-AD17-41E5-8259-C6FB57D5374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3885869-09A1-4780-B4D4-1D8CD0A4CD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0F25E0A-B937-41BC-8465-B0A9F5F2D72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C61B7EB-3CC3-48C8-891A-ED768BEB5B0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CBA9389-F5E0-4E09-B752-7EDDA9B1186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23E6C87-4C94-4F4E-8B99-637D3A3166D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2F8CB07-4D8F-4E96-A112-01505D034DA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CED889A-3C81-472C-912D-47FCD7DBC0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D197887-A655-4AC6-8646-7413B38B225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01DC8AF-740D-416D-902D-0EFB98CF89A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314BB00-E835-4C72-939A-F07203352DB4}"/>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BBC4618-1C56-4DD0-91DF-CA7E9294F37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0EE8A35-219A-498A-A971-E7A85D28BA7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2C5E4F6-1958-4B27-A3F1-D412DB513C6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FA9F57E-BFE0-4C1C-99AA-DFC214971546}"/>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8E8392-E956-4974-ABE1-FD6C05A0957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AB5A894-FB8E-4403-BF09-0B60BE61CED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76BC9464-6C0A-4CB6-9DB9-919406FFDD1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3405DE6-6DDC-451D-8C49-59216576184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42A2A75-273F-4B61-9C1C-298124121B9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24D98D5-5FE0-495A-A7DF-2CB56A86BAC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A591E78-9AE9-43E1-8E0C-4E316490EEF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31C21056-303E-4DB5-8773-1B17CCD4AF28}"/>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877FDF67-ACAC-479B-AB41-8AB2875F6680}"/>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7CEC44E9-2E2C-4218-A3B3-91918CCC375B}"/>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95033C6D-9B8C-4E1E-A72F-329860BDCF64}"/>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83FCEBBD-6BC9-43C3-93BA-D0B883D5C26B}"/>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452E00ED-15B7-4E8E-8D4F-A9F4F178217C}"/>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4A2B9389-12E1-4233-A1CF-28180E64811A}"/>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8C1D1128-723D-4796-BB6E-537AF4CE0FD4}"/>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81E5BE32-957A-4712-BF78-2F87502C9727}"/>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9E6A7781-62D3-4E5F-A8DE-13245DD3363D}"/>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90072BC4-C9DF-4296-9EBA-BAE88E2D7C8B}"/>
            </a:ext>
          </a:extLst>
        </xdr:cNvPr>
        <xdr:cNvSpPr/>
      </xdr:nvSpPr>
      <xdr:spPr>
        <a:xfrm>
          <a:off x="1079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EC8F447-D291-4EC2-8CB8-D8703C5E148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E68458-DA6E-4B58-B34A-F590EFD3F30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592BB1-B27D-43E9-82BB-F7C89618D12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6E35E9-E1F4-4325-8B66-D9E872E657A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97A67C0-9065-4412-8E40-F52F1838B83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143510</xdr:rowOff>
    </xdr:from>
    <xdr:to>
      <xdr:col>24</xdr:col>
      <xdr:colOff>114300</xdr:colOff>
      <xdr:row>39</xdr:row>
      <xdr:rowOff>73660</xdr:rowOff>
    </xdr:to>
    <xdr:sp macro="" textlink="">
      <xdr:nvSpPr>
        <xdr:cNvPr id="73" name="楕円 72">
          <a:extLst>
            <a:ext uri="{FF2B5EF4-FFF2-40B4-BE49-F238E27FC236}">
              <a16:creationId xmlns:a16="http://schemas.microsoft.com/office/drawing/2014/main" id="{E0C3EE18-EC75-4E26-9C57-4DC3F5731969}"/>
            </a:ext>
          </a:extLst>
        </xdr:cNvPr>
        <xdr:cNvSpPr/>
      </xdr:nvSpPr>
      <xdr:spPr>
        <a:xfrm>
          <a:off x="45847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121937</xdr:rowOff>
    </xdr:from>
    <xdr:ext cx="405111" cy="259045"/>
    <xdr:sp macro="" textlink="">
      <xdr:nvSpPr>
        <xdr:cNvPr id="74" name="【道路】&#10;有形固定資産減価償却率該当値テキスト">
          <a:extLst>
            <a:ext uri="{FF2B5EF4-FFF2-40B4-BE49-F238E27FC236}">
              <a16:creationId xmlns:a16="http://schemas.microsoft.com/office/drawing/2014/main" id="{A1628FDA-673B-45B6-B007-1C22113E1CB3}"/>
            </a:ext>
          </a:extLst>
        </xdr:cNvPr>
        <xdr:cNvSpPr txBox="1"/>
      </xdr:nvSpPr>
      <xdr:spPr>
        <a:xfrm>
          <a:off x="4673600"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CC2EDE7D-57C4-422A-A9BC-7F4F2AEA9BDC}"/>
            </a:ext>
          </a:extLst>
        </xdr:cNvPr>
        <xdr:cNvSpPr/>
      </xdr:nvSpPr>
      <xdr:spPr>
        <a:xfrm>
          <a:off x="3746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22860</xdr:rowOff>
    </xdr:to>
    <xdr:cxnSp macro="">
      <xdr:nvCxnSpPr>
        <xdr:cNvPr id="76" name="直線コネクタ 75">
          <a:extLst>
            <a:ext uri="{FF2B5EF4-FFF2-40B4-BE49-F238E27FC236}">
              <a16:creationId xmlns:a16="http://schemas.microsoft.com/office/drawing/2014/main" id="{606AAFA0-F3E7-49F0-B84F-1CD73A8FEBBD}"/>
            </a:ext>
          </a:extLst>
        </xdr:cNvPr>
        <xdr:cNvCxnSpPr/>
      </xdr:nvCxnSpPr>
      <xdr:spPr>
        <a:xfrm>
          <a:off x="3797300" y="667512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53975</xdr:rowOff>
    </xdr:from>
    <xdr:to>
      <xdr:col>15</xdr:col>
      <xdr:colOff>101600</xdr:colOff>
      <xdr:row>38</xdr:row>
      <xdr:rowOff>155575</xdr:rowOff>
    </xdr:to>
    <xdr:sp macro="" textlink="">
      <xdr:nvSpPr>
        <xdr:cNvPr id="77" name="楕円 76">
          <a:extLst>
            <a:ext uri="{FF2B5EF4-FFF2-40B4-BE49-F238E27FC236}">
              <a16:creationId xmlns:a16="http://schemas.microsoft.com/office/drawing/2014/main" id="{9E98EB02-9E02-4D68-946B-41688B5BA721}"/>
            </a:ext>
          </a:extLst>
        </xdr:cNvPr>
        <xdr:cNvSpPr/>
      </xdr:nvSpPr>
      <xdr:spPr>
        <a:xfrm>
          <a:off x="2857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104775</xdr:rowOff>
    </xdr:from>
    <xdr:to>
      <xdr:col>19</xdr:col>
      <xdr:colOff>177800</xdr:colOff>
      <xdr:row>38</xdr:row>
      <xdr:rowOff>160020</xdr:rowOff>
    </xdr:to>
    <xdr:cxnSp macro="">
      <xdr:nvCxnSpPr>
        <xdr:cNvPr id="78" name="直線コネクタ 77">
          <a:extLst>
            <a:ext uri="{FF2B5EF4-FFF2-40B4-BE49-F238E27FC236}">
              <a16:creationId xmlns:a16="http://schemas.microsoft.com/office/drawing/2014/main" id="{1FD9DC52-F8E4-4E4F-B915-6D9331BB83B6}"/>
            </a:ext>
          </a:extLst>
        </xdr:cNvPr>
        <xdr:cNvCxnSpPr/>
      </xdr:nvCxnSpPr>
      <xdr:spPr>
        <a:xfrm>
          <a:off x="2908300" y="661987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160655</xdr:rowOff>
    </xdr:from>
    <xdr:to>
      <xdr:col>10</xdr:col>
      <xdr:colOff>165100</xdr:colOff>
      <xdr:row>38</xdr:row>
      <xdr:rowOff>90805</xdr:rowOff>
    </xdr:to>
    <xdr:sp macro="" textlink="">
      <xdr:nvSpPr>
        <xdr:cNvPr id="79" name="楕円 78">
          <a:extLst>
            <a:ext uri="{FF2B5EF4-FFF2-40B4-BE49-F238E27FC236}">
              <a16:creationId xmlns:a16="http://schemas.microsoft.com/office/drawing/2014/main" id="{B3C8E487-FD27-4800-BA79-17A3DE1EBE7A}"/>
            </a:ext>
          </a:extLst>
        </xdr:cNvPr>
        <xdr:cNvSpPr/>
      </xdr:nvSpPr>
      <xdr:spPr>
        <a:xfrm>
          <a:off x="19685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40005</xdr:rowOff>
    </xdr:from>
    <xdr:to>
      <xdr:col>15</xdr:col>
      <xdr:colOff>50800</xdr:colOff>
      <xdr:row>38</xdr:row>
      <xdr:rowOff>104775</xdr:rowOff>
    </xdr:to>
    <xdr:cxnSp macro="">
      <xdr:nvCxnSpPr>
        <xdr:cNvPr id="80" name="直線コネクタ 79">
          <a:extLst>
            <a:ext uri="{FF2B5EF4-FFF2-40B4-BE49-F238E27FC236}">
              <a16:creationId xmlns:a16="http://schemas.microsoft.com/office/drawing/2014/main" id="{1270C204-4245-455A-AF08-30749906CC40}"/>
            </a:ext>
          </a:extLst>
        </xdr:cNvPr>
        <xdr:cNvCxnSpPr/>
      </xdr:nvCxnSpPr>
      <xdr:spPr>
        <a:xfrm>
          <a:off x="2019300" y="655510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124460</xdr:rowOff>
    </xdr:from>
    <xdr:to>
      <xdr:col>6</xdr:col>
      <xdr:colOff>38100</xdr:colOff>
      <xdr:row>38</xdr:row>
      <xdr:rowOff>54610</xdr:rowOff>
    </xdr:to>
    <xdr:sp macro="" textlink="">
      <xdr:nvSpPr>
        <xdr:cNvPr id="81" name="楕円 80">
          <a:extLst>
            <a:ext uri="{FF2B5EF4-FFF2-40B4-BE49-F238E27FC236}">
              <a16:creationId xmlns:a16="http://schemas.microsoft.com/office/drawing/2014/main" id="{AC2F4D2A-D0D3-47D6-92BE-CB6BC5394969}"/>
            </a:ext>
          </a:extLst>
        </xdr:cNvPr>
        <xdr:cNvSpPr/>
      </xdr:nvSpPr>
      <xdr:spPr>
        <a:xfrm>
          <a:off x="1079500" y="646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3810</xdr:rowOff>
    </xdr:from>
    <xdr:to>
      <xdr:col>10</xdr:col>
      <xdr:colOff>114300</xdr:colOff>
      <xdr:row>38</xdr:row>
      <xdr:rowOff>40005</xdr:rowOff>
    </xdr:to>
    <xdr:cxnSp macro="">
      <xdr:nvCxnSpPr>
        <xdr:cNvPr id="82" name="直線コネクタ 81">
          <a:extLst>
            <a:ext uri="{FF2B5EF4-FFF2-40B4-BE49-F238E27FC236}">
              <a16:creationId xmlns:a16="http://schemas.microsoft.com/office/drawing/2014/main" id="{82D0EE92-E2A0-49DD-AEE4-4052E3891318}"/>
            </a:ext>
          </a:extLst>
        </xdr:cNvPr>
        <xdr:cNvCxnSpPr/>
      </xdr:nvCxnSpPr>
      <xdr:spPr>
        <a:xfrm>
          <a:off x="1130300" y="651891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41FA6E5E-319C-40DD-AF1C-1061F86321B7}"/>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C19B84C7-DD0B-43BD-94D5-3A2F6DA582CB}"/>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5B8F2681-B0AF-480B-8F17-176A3DDD69B9}"/>
            </a:ext>
          </a:extLst>
        </xdr:cNvPr>
        <xdr:cNvSpPr txBox="1"/>
      </xdr:nvSpPr>
      <xdr:spPr>
        <a:xfrm>
          <a:off x="1816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5EB56E34-B716-4619-8EBC-A2BBB4028D8F}"/>
            </a:ext>
          </a:extLst>
        </xdr:cNvPr>
        <xdr:cNvSpPr txBox="1"/>
      </xdr:nvSpPr>
      <xdr:spPr>
        <a:xfrm>
          <a:off x="92774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7" name="n_1mainValue【道路】&#10;有形固定資産減価償却率">
          <a:extLst>
            <a:ext uri="{FF2B5EF4-FFF2-40B4-BE49-F238E27FC236}">
              <a16:creationId xmlns:a16="http://schemas.microsoft.com/office/drawing/2014/main" id="{958FD8F7-099C-429B-A27B-F1AF99D020B6}"/>
            </a:ext>
          </a:extLst>
        </xdr:cNvPr>
        <xdr:cNvSpPr txBox="1"/>
      </xdr:nvSpPr>
      <xdr:spPr>
        <a:xfrm>
          <a:off x="35820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146702</xdr:rowOff>
    </xdr:from>
    <xdr:ext cx="405111" cy="259045"/>
    <xdr:sp macro="" textlink="">
      <xdr:nvSpPr>
        <xdr:cNvPr id="88" name="n_2mainValue【道路】&#10;有形固定資産減価償却率">
          <a:extLst>
            <a:ext uri="{FF2B5EF4-FFF2-40B4-BE49-F238E27FC236}">
              <a16:creationId xmlns:a16="http://schemas.microsoft.com/office/drawing/2014/main" id="{475D7908-D61F-425B-80CA-91EA9EEBE209}"/>
            </a:ext>
          </a:extLst>
        </xdr:cNvPr>
        <xdr:cNvSpPr txBox="1"/>
      </xdr:nvSpPr>
      <xdr:spPr>
        <a:xfrm>
          <a:off x="27057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107332</xdr:rowOff>
    </xdr:from>
    <xdr:ext cx="405111" cy="259045"/>
    <xdr:sp macro="" textlink="">
      <xdr:nvSpPr>
        <xdr:cNvPr id="89" name="n_3mainValue【道路】&#10;有形固定資産減価償却率">
          <a:extLst>
            <a:ext uri="{FF2B5EF4-FFF2-40B4-BE49-F238E27FC236}">
              <a16:creationId xmlns:a16="http://schemas.microsoft.com/office/drawing/2014/main" id="{616AE130-40E9-4C77-B417-E2069089CECE}"/>
            </a:ext>
          </a:extLst>
        </xdr:cNvPr>
        <xdr:cNvSpPr txBox="1"/>
      </xdr:nvSpPr>
      <xdr:spPr>
        <a:xfrm>
          <a:off x="1816744"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71137</xdr:rowOff>
    </xdr:from>
    <xdr:ext cx="405111" cy="259045"/>
    <xdr:sp macro="" textlink="">
      <xdr:nvSpPr>
        <xdr:cNvPr id="90" name="n_4mainValue【道路】&#10;有形固定資産減価償却率">
          <a:extLst>
            <a:ext uri="{FF2B5EF4-FFF2-40B4-BE49-F238E27FC236}">
              <a16:creationId xmlns:a16="http://schemas.microsoft.com/office/drawing/2014/main" id="{CA80CA9D-26ED-40C4-95BF-2238146EC3E9}"/>
            </a:ext>
          </a:extLst>
        </xdr:cNvPr>
        <xdr:cNvSpPr txBox="1"/>
      </xdr:nvSpPr>
      <xdr:spPr>
        <a:xfrm>
          <a:off x="9277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B906CEC-8E9A-4C61-AADD-CD5893DFD68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27DFF89-66B9-4781-8E2F-F12B9959F47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B543AB0-19F0-4238-8D4F-FC2F6712035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60F18C9-0EFE-46E0-A2AF-4D117FF08BF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CC57571C-95F7-462E-B782-484D6200862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314F126-A771-487E-BC25-783D78541A3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0D7CA75-6D79-4F99-852B-E960ACA6828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97EC085-26A1-4631-8575-84B4529A681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14EE0A5B-12A8-4E02-BB2D-365252C8949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9E1859FE-FBC0-446C-8505-37FE3A16A94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A408B6A9-B47A-4846-94E4-49126643F6B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88B74F3F-8E88-4693-BFDE-5A26E4C2699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75DBF51E-BAC0-4724-B0AF-210C42BA26DD}"/>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DC8A601-AE40-4B61-AF15-DB33C1369D5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25FC3BB0-CF5E-42B1-9D21-F5C5A545455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85137701-DE8E-4AC5-9D72-1628DDB7D16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F767F955-8D71-406B-A6A5-69384E86E721}"/>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733A4B0E-576C-4C49-9FAD-AA65C17DE024}"/>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B7032FB-CF13-4228-A48E-23BE4DD90D6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01C285A5-F0B7-4830-AEEC-46C2F3F358CE}"/>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349FE8A-BB18-4754-AA35-289CDE47F49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16DE993-EEA8-4AFD-ABD6-3FF9DA69E54D}"/>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7A7E465-67D7-45D8-8432-B5E4FCFE578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FE7F97E9-CD46-4138-A8F6-E9AFDA46898F}"/>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6C3C8D8E-D1F4-4898-8DFF-06B4CA6A5C0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C7C15E7D-83B9-4ECA-9932-E6346BF404F5}"/>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AC1E1633-47D6-46BE-A1FA-A661E3CBE410}"/>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CB065C3-773D-4AE0-82AB-A2EDD44C9A88}"/>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64DF71A9-5671-4525-B4FA-C46AF45567D7}"/>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4BE1600E-57B8-4CC7-A326-3B3DD5870041}"/>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22FF572E-C094-4355-8E02-B194DF4FA443}"/>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46DC5F0D-3F73-467E-AEE6-FEF835A0ED3B}"/>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4624D447-116D-4542-A810-C5A12DFB3B51}"/>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21B68399-7FDF-49EC-94DE-04EDF2CF176C}"/>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FF1D014F-DBE1-4DFB-9E6E-1ADAE1454CE6}"/>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ED7E65F6-33D3-4A1B-8716-62CC97CF5076}"/>
            </a:ext>
          </a:extLst>
        </xdr:cNvPr>
        <xdr:cNvSpPr/>
      </xdr:nvSpPr>
      <xdr:spPr>
        <a:xfrm>
          <a:off x="6921500" y="690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61A4801-4AD6-41F7-B9DB-EA268F7A57F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04AE951-F708-4344-B716-7D2DCA4A325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3A55FF8B-E284-4CC0-B082-CDC58594C6C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BB20C37-52E9-43C1-8DC6-98C3371B0C1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DA632A4-C623-4CCE-AC5E-A95CF9DFDCB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88820</xdr:rowOff>
    </xdr:from>
    <xdr:to>
      <xdr:col>55</xdr:col>
      <xdr:colOff>50800</xdr:colOff>
      <xdr:row>42</xdr:row>
      <xdr:rowOff>18970</xdr:rowOff>
    </xdr:to>
    <xdr:sp macro="" textlink="">
      <xdr:nvSpPr>
        <xdr:cNvPr id="132" name="楕円 131">
          <a:extLst>
            <a:ext uri="{FF2B5EF4-FFF2-40B4-BE49-F238E27FC236}">
              <a16:creationId xmlns:a16="http://schemas.microsoft.com/office/drawing/2014/main" id="{DA053DF1-49EE-4E1B-A294-5B69C5960C1B}"/>
            </a:ext>
          </a:extLst>
        </xdr:cNvPr>
        <xdr:cNvSpPr/>
      </xdr:nvSpPr>
      <xdr:spPr>
        <a:xfrm>
          <a:off x="10426700" y="711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3747</xdr:rowOff>
    </xdr:from>
    <xdr:ext cx="534377" cy="259045"/>
    <xdr:sp macro="" textlink="">
      <xdr:nvSpPr>
        <xdr:cNvPr id="133" name="【道路】&#10;一人当たり延長該当値テキスト">
          <a:extLst>
            <a:ext uri="{FF2B5EF4-FFF2-40B4-BE49-F238E27FC236}">
              <a16:creationId xmlns:a16="http://schemas.microsoft.com/office/drawing/2014/main" id="{92BD6BE8-297A-4D38-A4B3-3D937B08955A}"/>
            </a:ext>
          </a:extLst>
        </xdr:cNvPr>
        <xdr:cNvSpPr txBox="1"/>
      </xdr:nvSpPr>
      <xdr:spPr>
        <a:xfrm>
          <a:off x="10515600" y="703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91106</xdr:rowOff>
    </xdr:from>
    <xdr:to>
      <xdr:col>50</xdr:col>
      <xdr:colOff>165100</xdr:colOff>
      <xdr:row>42</xdr:row>
      <xdr:rowOff>21256</xdr:rowOff>
    </xdr:to>
    <xdr:sp macro="" textlink="">
      <xdr:nvSpPr>
        <xdr:cNvPr id="134" name="楕円 133">
          <a:extLst>
            <a:ext uri="{FF2B5EF4-FFF2-40B4-BE49-F238E27FC236}">
              <a16:creationId xmlns:a16="http://schemas.microsoft.com/office/drawing/2014/main" id="{5896C435-CE8F-4356-866A-B1AEB54DABB8}"/>
            </a:ext>
          </a:extLst>
        </xdr:cNvPr>
        <xdr:cNvSpPr/>
      </xdr:nvSpPr>
      <xdr:spPr>
        <a:xfrm>
          <a:off x="9588500" y="712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139620</xdr:rowOff>
    </xdr:from>
    <xdr:to>
      <xdr:col>55</xdr:col>
      <xdr:colOff>0</xdr:colOff>
      <xdr:row>41</xdr:row>
      <xdr:rowOff>141906</xdr:rowOff>
    </xdr:to>
    <xdr:cxnSp macro="">
      <xdr:nvCxnSpPr>
        <xdr:cNvPr id="135" name="直線コネクタ 134">
          <a:extLst>
            <a:ext uri="{FF2B5EF4-FFF2-40B4-BE49-F238E27FC236}">
              <a16:creationId xmlns:a16="http://schemas.microsoft.com/office/drawing/2014/main" id="{670F3E6C-CFF6-4AA1-9C8C-E722D67A2BFA}"/>
            </a:ext>
          </a:extLst>
        </xdr:cNvPr>
        <xdr:cNvCxnSpPr/>
      </xdr:nvCxnSpPr>
      <xdr:spPr>
        <a:xfrm flipV="1">
          <a:off x="9639300" y="716907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72405</xdr:rowOff>
    </xdr:from>
    <xdr:to>
      <xdr:col>46</xdr:col>
      <xdr:colOff>38100</xdr:colOff>
      <xdr:row>42</xdr:row>
      <xdr:rowOff>2555</xdr:rowOff>
    </xdr:to>
    <xdr:sp macro="" textlink="">
      <xdr:nvSpPr>
        <xdr:cNvPr id="136" name="楕円 135">
          <a:extLst>
            <a:ext uri="{FF2B5EF4-FFF2-40B4-BE49-F238E27FC236}">
              <a16:creationId xmlns:a16="http://schemas.microsoft.com/office/drawing/2014/main" id="{CBBE856C-66CA-4EC1-BCC6-BEDA0443722A}"/>
            </a:ext>
          </a:extLst>
        </xdr:cNvPr>
        <xdr:cNvSpPr/>
      </xdr:nvSpPr>
      <xdr:spPr>
        <a:xfrm>
          <a:off x="8699500" y="710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123205</xdr:rowOff>
    </xdr:from>
    <xdr:to>
      <xdr:col>50</xdr:col>
      <xdr:colOff>114300</xdr:colOff>
      <xdr:row>41</xdr:row>
      <xdr:rowOff>141906</xdr:rowOff>
    </xdr:to>
    <xdr:cxnSp macro="">
      <xdr:nvCxnSpPr>
        <xdr:cNvPr id="137" name="直線コネクタ 136">
          <a:extLst>
            <a:ext uri="{FF2B5EF4-FFF2-40B4-BE49-F238E27FC236}">
              <a16:creationId xmlns:a16="http://schemas.microsoft.com/office/drawing/2014/main" id="{1966D6F8-2AB5-44BD-B359-5A861A90E349}"/>
            </a:ext>
          </a:extLst>
        </xdr:cNvPr>
        <xdr:cNvCxnSpPr/>
      </xdr:nvCxnSpPr>
      <xdr:spPr>
        <a:xfrm>
          <a:off x="8750300" y="7152655"/>
          <a:ext cx="889000" cy="18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74506</xdr:rowOff>
    </xdr:from>
    <xdr:to>
      <xdr:col>41</xdr:col>
      <xdr:colOff>101600</xdr:colOff>
      <xdr:row>42</xdr:row>
      <xdr:rowOff>4656</xdr:rowOff>
    </xdr:to>
    <xdr:sp macro="" textlink="">
      <xdr:nvSpPr>
        <xdr:cNvPr id="138" name="楕円 137">
          <a:extLst>
            <a:ext uri="{FF2B5EF4-FFF2-40B4-BE49-F238E27FC236}">
              <a16:creationId xmlns:a16="http://schemas.microsoft.com/office/drawing/2014/main" id="{EF1230B9-EB13-4617-93C4-4698D23CF892}"/>
            </a:ext>
          </a:extLst>
        </xdr:cNvPr>
        <xdr:cNvSpPr/>
      </xdr:nvSpPr>
      <xdr:spPr>
        <a:xfrm>
          <a:off x="7810500" y="710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123205</xdr:rowOff>
    </xdr:from>
    <xdr:to>
      <xdr:col>45</xdr:col>
      <xdr:colOff>177800</xdr:colOff>
      <xdr:row>41</xdr:row>
      <xdr:rowOff>125306</xdr:rowOff>
    </xdr:to>
    <xdr:cxnSp macro="">
      <xdr:nvCxnSpPr>
        <xdr:cNvPr id="139" name="直線コネクタ 138">
          <a:extLst>
            <a:ext uri="{FF2B5EF4-FFF2-40B4-BE49-F238E27FC236}">
              <a16:creationId xmlns:a16="http://schemas.microsoft.com/office/drawing/2014/main" id="{BE479E4F-9596-4722-8034-FEFB93DAE716}"/>
            </a:ext>
          </a:extLst>
        </xdr:cNvPr>
        <xdr:cNvCxnSpPr/>
      </xdr:nvCxnSpPr>
      <xdr:spPr>
        <a:xfrm flipV="1">
          <a:off x="7861300" y="7152655"/>
          <a:ext cx="889000" cy="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77053</xdr:rowOff>
    </xdr:from>
    <xdr:to>
      <xdr:col>36</xdr:col>
      <xdr:colOff>165100</xdr:colOff>
      <xdr:row>42</xdr:row>
      <xdr:rowOff>7203</xdr:rowOff>
    </xdr:to>
    <xdr:sp macro="" textlink="">
      <xdr:nvSpPr>
        <xdr:cNvPr id="140" name="楕円 139">
          <a:extLst>
            <a:ext uri="{FF2B5EF4-FFF2-40B4-BE49-F238E27FC236}">
              <a16:creationId xmlns:a16="http://schemas.microsoft.com/office/drawing/2014/main" id="{60027AD8-4EE5-499C-BE43-FD29B2D07988}"/>
            </a:ext>
          </a:extLst>
        </xdr:cNvPr>
        <xdr:cNvSpPr/>
      </xdr:nvSpPr>
      <xdr:spPr>
        <a:xfrm>
          <a:off x="6921500" y="710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125306</xdr:rowOff>
    </xdr:from>
    <xdr:to>
      <xdr:col>41</xdr:col>
      <xdr:colOff>50800</xdr:colOff>
      <xdr:row>41</xdr:row>
      <xdr:rowOff>127853</xdr:rowOff>
    </xdr:to>
    <xdr:cxnSp macro="">
      <xdr:nvCxnSpPr>
        <xdr:cNvPr id="141" name="直線コネクタ 140">
          <a:extLst>
            <a:ext uri="{FF2B5EF4-FFF2-40B4-BE49-F238E27FC236}">
              <a16:creationId xmlns:a16="http://schemas.microsoft.com/office/drawing/2014/main" id="{D19C0C00-42A6-4893-BA02-88624F2DF309}"/>
            </a:ext>
          </a:extLst>
        </xdr:cNvPr>
        <xdr:cNvCxnSpPr/>
      </xdr:nvCxnSpPr>
      <xdr:spPr>
        <a:xfrm flipV="1">
          <a:off x="6972300" y="7154756"/>
          <a:ext cx="8890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CF70F5AB-81DA-4AC7-B81B-C76F92609775}"/>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1F6E2753-D29B-40CD-B041-B3BAA03C9598}"/>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CB626FB7-4261-4308-9BDB-0313C61092F8}"/>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1F212BBD-A6B8-487D-9844-3E5E514F11E7}"/>
            </a:ext>
          </a:extLst>
        </xdr:cNvPr>
        <xdr:cNvSpPr txBox="1"/>
      </xdr:nvSpPr>
      <xdr:spPr>
        <a:xfrm>
          <a:off x="6705111" y="668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12383</xdr:rowOff>
    </xdr:from>
    <xdr:ext cx="534377" cy="259045"/>
    <xdr:sp macro="" textlink="">
      <xdr:nvSpPr>
        <xdr:cNvPr id="146" name="n_1mainValue【道路】&#10;一人当たり延長">
          <a:extLst>
            <a:ext uri="{FF2B5EF4-FFF2-40B4-BE49-F238E27FC236}">
              <a16:creationId xmlns:a16="http://schemas.microsoft.com/office/drawing/2014/main" id="{31F62229-016C-46AE-8158-DB5893E4834C}"/>
            </a:ext>
          </a:extLst>
        </xdr:cNvPr>
        <xdr:cNvSpPr txBox="1"/>
      </xdr:nvSpPr>
      <xdr:spPr>
        <a:xfrm>
          <a:off x="9359411" y="721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165132</xdr:rowOff>
    </xdr:from>
    <xdr:ext cx="534377" cy="259045"/>
    <xdr:sp macro="" textlink="">
      <xdr:nvSpPr>
        <xdr:cNvPr id="147" name="n_2mainValue【道路】&#10;一人当たり延長">
          <a:extLst>
            <a:ext uri="{FF2B5EF4-FFF2-40B4-BE49-F238E27FC236}">
              <a16:creationId xmlns:a16="http://schemas.microsoft.com/office/drawing/2014/main" id="{5F240C68-379A-456E-9396-3000C77C0208}"/>
            </a:ext>
          </a:extLst>
        </xdr:cNvPr>
        <xdr:cNvSpPr txBox="1"/>
      </xdr:nvSpPr>
      <xdr:spPr>
        <a:xfrm>
          <a:off x="8483111" y="7194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167233</xdr:rowOff>
    </xdr:from>
    <xdr:ext cx="534377" cy="259045"/>
    <xdr:sp macro="" textlink="">
      <xdr:nvSpPr>
        <xdr:cNvPr id="148" name="n_3mainValue【道路】&#10;一人当たり延長">
          <a:extLst>
            <a:ext uri="{FF2B5EF4-FFF2-40B4-BE49-F238E27FC236}">
              <a16:creationId xmlns:a16="http://schemas.microsoft.com/office/drawing/2014/main" id="{CE8E8121-E37E-481F-9434-9AEC4ADF4178}"/>
            </a:ext>
          </a:extLst>
        </xdr:cNvPr>
        <xdr:cNvSpPr txBox="1"/>
      </xdr:nvSpPr>
      <xdr:spPr>
        <a:xfrm>
          <a:off x="7594111" y="719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169780</xdr:rowOff>
    </xdr:from>
    <xdr:ext cx="534377" cy="259045"/>
    <xdr:sp macro="" textlink="">
      <xdr:nvSpPr>
        <xdr:cNvPr id="149" name="n_4mainValue【道路】&#10;一人当たり延長">
          <a:extLst>
            <a:ext uri="{FF2B5EF4-FFF2-40B4-BE49-F238E27FC236}">
              <a16:creationId xmlns:a16="http://schemas.microsoft.com/office/drawing/2014/main" id="{2686B0F9-EFB4-47F6-8FCA-AB439A6D59FA}"/>
            </a:ext>
          </a:extLst>
        </xdr:cNvPr>
        <xdr:cNvSpPr txBox="1"/>
      </xdr:nvSpPr>
      <xdr:spPr>
        <a:xfrm>
          <a:off x="6705111" y="719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69F0C722-CCB2-4AB0-A021-117F7BA26DB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1012999-9360-4C8B-A3FC-7F706DC45B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A0C167B-DDDF-4163-80D8-3231653C50C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5918896-CB04-4ED2-BCC7-7BD86D519E6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5DA9BB1-DBAD-42D6-99A0-FD3C653232B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5EC2A173-2BF2-43A5-BC78-02553D7FADE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9A431D08-AC21-4BFA-885E-2C55504DE7A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759FA151-1D51-4316-A1B9-4B9CB5CBC36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E0527B6-9245-4094-8D2F-3A8C196BA95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88DD768-2848-4026-8E5D-73E0082D969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88B27283-7F78-4101-8546-CCF77A32FDB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DF725D4-7461-4249-94A7-2423D806DCB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C0A9C2B-BDBF-45A3-92C1-56F11D4D679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D748C20-9611-40CC-93F8-9E58F3A3EBE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FC933688-C630-4CB6-AC89-1677805AD16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D77F5C3-B574-4CA9-98AB-F73AF7C9378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66B9369-5800-4514-B4F7-9101E52C45D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E68CB18-FA3C-48AF-8B5D-62EE1AB2200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BEB1FF9-4612-4D89-AE07-19AC42E787C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F381966-9166-4AC9-932D-1440F38AEF9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56B2841-71BD-4A24-9F27-FAEB69ABD68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D2FBF461-6F88-4F79-A72E-6C447A606E9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E9E5CFA9-E869-4AEE-B20D-36CC8E14B6C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4D532300-AEEF-4719-9F9E-9CFF05FAA3D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CE489E96-7EE8-409B-B106-D3717C839C1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06EDA104-CB72-4CFB-A74B-A58B6D40B90B}"/>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15182083-CA7E-44B5-9B22-C520A830B0ED}"/>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139C884C-70B4-49FD-8A1B-9F0EFEFC82D3}"/>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DAAD170-CEEE-466E-9F4B-6463444BC2BF}"/>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F7C89664-AD03-4B43-9F46-1AA4D2FEFBBA}"/>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C8EFD682-E71C-4454-91BE-171C79AEFEE9}"/>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A31413FF-8A01-4BEB-A5B5-F615F257016F}"/>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6E56AF7D-4C5E-441E-B76D-707A0E8DBEFC}"/>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8FB634A-2F08-4858-B7D2-844E160DCC87}"/>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3577CD34-FE2B-458F-8BB2-0CC306866906}"/>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C87F108F-3C8C-4419-A311-1467C8B8B2ED}"/>
            </a:ext>
          </a:extLst>
        </xdr:cNvPr>
        <xdr:cNvSpPr/>
      </xdr:nvSpPr>
      <xdr:spPr>
        <a:xfrm>
          <a:off x="1079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E6448CF-A2AD-474E-9B1B-68001A184C9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2128E58-0820-4CD4-B6D0-72F9BBAAA7F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790C72A-3A72-4D0A-BEB0-052F3E7FFDD3}"/>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635B3B3-E157-4609-B1B4-2FD5C540B93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1B22808-20B3-4D16-A8C9-3910C84913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140244</xdr:rowOff>
    </xdr:from>
    <xdr:to>
      <xdr:col>24</xdr:col>
      <xdr:colOff>114300</xdr:colOff>
      <xdr:row>62</xdr:row>
      <xdr:rowOff>70394</xdr:rowOff>
    </xdr:to>
    <xdr:sp macro="" textlink="">
      <xdr:nvSpPr>
        <xdr:cNvPr id="191" name="楕円 190">
          <a:extLst>
            <a:ext uri="{FF2B5EF4-FFF2-40B4-BE49-F238E27FC236}">
              <a16:creationId xmlns:a16="http://schemas.microsoft.com/office/drawing/2014/main" id="{E0BD1067-21A5-4872-BAEF-64BF6C793E27}"/>
            </a:ext>
          </a:extLst>
        </xdr:cNvPr>
        <xdr:cNvSpPr/>
      </xdr:nvSpPr>
      <xdr:spPr>
        <a:xfrm>
          <a:off x="45847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118671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3D648AE1-3838-4368-9091-6C349436C51F}"/>
            </a:ext>
          </a:extLst>
        </xdr:cNvPr>
        <xdr:cNvSpPr txBox="1"/>
      </xdr:nvSpPr>
      <xdr:spPr>
        <a:xfrm>
          <a:off x="4673600"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55335</xdr:rowOff>
    </xdr:from>
    <xdr:to>
      <xdr:col>20</xdr:col>
      <xdr:colOff>38100</xdr:colOff>
      <xdr:row>62</xdr:row>
      <xdr:rowOff>156935</xdr:rowOff>
    </xdr:to>
    <xdr:sp macro="" textlink="">
      <xdr:nvSpPr>
        <xdr:cNvPr id="193" name="楕円 192">
          <a:extLst>
            <a:ext uri="{FF2B5EF4-FFF2-40B4-BE49-F238E27FC236}">
              <a16:creationId xmlns:a16="http://schemas.microsoft.com/office/drawing/2014/main" id="{DE04D229-EA85-4BAF-956F-098D23CC6FF6}"/>
            </a:ext>
          </a:extLst>
        </xdr:cNvPr>
        <xdr:cNvSpPr/>
      </xdr:nvSpPr>
      <xdr:spPr>
        <a:xfrm>
          <a:off x="3746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19594</xdr:rowOff>
    </xdr:from>
    <xdr:to>
      <xdr:col>24</xdr:col>
      <xdr:colOff>63500</xdr:colOff>
      <xdr:row>62</xdr:row>
      <xdr:rowOff>106135</xdr:rowOff>
    </xdr:to>
    <xdr:cxnSp macro="">
      <xdr:nvCxnSpPr>
        <xdr:cNvPr id="194" name="直線コネクタ 193">
          <a:extLst>
            <a:ext uri="{FF2B5EF4-FFF2-40B4-BE49-F238E27FC236}">
              <a16:creationId xmlns:a16="http://schemas.microsoft.com/office/drawing/2014/main" id="{4F5363CA-F7FF-494E-8279-76FA087B758F}"/>
            </a:ext>
          </a:extLst>
        </xdr:cNvPr>
        <xdr:cNvCxnSpPr/>
      </xdr:nvCxnSpPr>
      <xdr:spPr>
        <a:xfrm flipV="1">
          <a:off x="3797300" y="10649494"/>
          <a:ext cx="838200" cy="86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35741</xdr:rowOff>
    </xdr:from>
    <xdr:to>
      <xdr:col>15</xdr:col>
      <xdr:colOff>101600</xdr:colOff>
      <xdr:row>62</xdr:row>
      <xdr:rowOff>137341</xdr:rowOff>
    </xdr:to>
    <xdr:sp macro="" textlink="">
      <xdr:nvSpPr>
        <xdr:cNvPr id="195" name="楕円 194">
          <a:extLst>
            <a:ext uri="{FF2B5EF4-FFF2-40B4-BE49-F238E27FC236}">
              <a16:creationId xmlns:a16="http://schemas.microsoft.com/office/drawing/2014/main" id="{D75502B0-0646-439E-A728-2C3BD0E642A9}"/>
            </a:ext>
          </a:extLst>
        </xdr:cNvPr>
        <xdr:cNvSpPr/>
      </xdr:nvSpPr>
      <xdr:spPr>
        <a:xfrm>
          <a:off x="2857500" y="1066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86541</xdr:rowOff>
    </xdr:from>
    <xdr:to>
      <xdr:col>19</xdr:col>
      <xdr:colOff>177800</xdr:colOff>
      <xdr:row>62</xdr:row>
      <xdr:rowOff>106135</xdr:rowOff>
    </xdr:to>
    <xdr:cxnSp macro="">
      <xdr:nvCxnSpPr>
        <xdr:cNvPr id="196" name="直線コネクタ 195">
          <a:extLst>
            <a:ext uri="{FF2B5EF4-FFF2-40B4-BE49-F238E27FC236}">
              <a16:creationId xmlns:a16="http://schemas.microsoft.com/office/drawing/2014/main" id="{D5B364D1-EC3A-460A-8CC9-FA0440A2DB05}"/>
            </a:ext>
          </a:extLst>
        </xdr:cNvPr>
        <xdr:cNvCxnSpPr/>
      </xdr:nvCxnSpPr>
      <xdr:spPr>
        <a:xfrm>
          <a:off x="2908300" y="10716441"/>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16147</xdr:rowOff>
    </xdr:from>
    <xdr:to>
      <xdr:col>10</xdr:col>
      <xdr:colOff>165100</xdr:colOff>
      <xdr:row>62</xdr:row>
      <xdr:rowOff>117747</xdr:rowOff>
    </xdr:to>
    <xdr:sp macro="" textlink="">
      <xdr:nvSpPr>
        <xdr:cNvPr id="197" name="楕円 196">
          <a:extLst>
            <a:ext uri="{FF2B5EF4-FFF2-40B4-BE49-F238E27FC236}">
              <a16:creationId xmlns:a16="http://schemas.microsoft.com/office/drawing/2014/main" id="{0315FF4E-6469-43BD-B972-FAB5CD6979C4}"/>
            </a:ext>
          </a:extLst>
        </xdr:cNvPr>
        <xdr:cNvSpPr/>
      </xdr:nvSpPr>
      <xdr:spPr>
        <a:xfrm>
          <a:off x="1968500" y="1064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66947</xdr:rowOff>
    </xdr:from>
    <xdr:to>
      <xdr:col>15</xdr:col>
      <xdr:colOff>50800</xdr:colOff>
      <xdr:row>62</xdr:row>
      <xdr:rowOff>86541</xdr:rowOff>
    </xdr:to>
    <xdr:cxnSp macro="">
      <xdr:nvCxnSpPr>
        <xdr:cNvPr id="198" name="直線コネクタ 197">
          <a:extLst>
            <a:ext uri="{FF2B5EF4-FFF2-40B4-BE49-F238E27FC236}">
              <a16:creationId xmlns:a16="http://schemas.microsoft.com/office/drawing/2014/main" id="{7DABCFB9-41E3-40E3-A7CF-A2FA0BB5662A}"/>
            </a:ext>
          </a:extLst>
        </xdr:cNvPr>
        <xdr:cNvCxnSpPr/>
      </xdr:nvCxnSpPr>
      <xdr:spPr>
        <a:xfrm>
          <a:off x="2019300" y="1069684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164737</xdr:rowOff>
    </xdr:from>
    <xdr:to>
      <xdr:col>6</xdr:col>
      <xdr:colOff>38100</xdr:colOff>
      <xdr:row>62</xdr:row>
      <xdr:rowOff>94887</xdr:rowOff>
    </xdr:to>
    <xdr:sp macro="" textlink="">
      <xdr:nvSpPr>
        <xdr:cNvPr id="199" name="楕円 198">
          <a:extLst>
            <a:ext uri="{FF2B5EF4-FFF2-40B4-BE49-F238E27FC236}">
              <a16:creationId xmlns:a16="http://schemas.microsoft.com/office/drawing/2014/main" id="{61365C9B-1F6E-4CA1-9A4D-8CD551CED433}"/>
            </a:ext>
          </a:extLst>
        </xdr:cNvPr>
        <xdr:cNvSpPr/>
      </xdr:nvSpPr>
      <xdr:spPr>
        <a:xfrm>
          <a:off x="1079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44087</xdr:rowOff>
    </xdr:from>
    <xdr:to>
      <xdr:col>10</xdr:col>
      <xdr:colOff>114300</xdr:colOff>
      <xdr:row>62</xdr:row>
      <xdr:rowOff>66947</xdr:rowOff>
    </xdr:to>
    <xdr:cxnSp macro="">
      <xdr:nvCxnSpPr>
        <xdr:cNvPr id="200" name="直線コネクタ 199">
          <a:extLst>
            <a:ext uri="{FF2B5EF4-FFF2-40B4-BE49-F238E27FC236}">
              <a16:creationId xmlns:a16="http://schemas.microsoft.com/office/drawing/2014/main" id="{5E63F975-FABA-4EC6-BEBC-7A5B644818EC}"/>
            </a:ext>
          </a:extLst>
        </xdr:cNvPr>
        <xdr:cNvCxnSpPr/>
      </xdr:nvCxnSpPr>
      <xdr:spPr>
        <a:xfrm>
          <a:off x="1130300" y="1067398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5F8F6F91-A6E7-4393-B034-09AE179DAE19}"/>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62B83C10-D31D-4670-B987-658AA1100DC2}"/>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B61D7A1-BC04-41B7-A268-AAF2E94DFAB2}"/>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F865E985-32DD-424F-A81B-C9DE6B0E1732}"/>
            </a:ext>
          </a:extLst>
        </xdr:cNvPr>
        <xdr:cNvSpPr txBox="1"/>
      </xdr:nvSpPr>
      <xdr:spPr>
        <a:xfrm>
          <a:off x="927744" y="1028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148062</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299320EF-B010-4501-8938-E7E53968BEC6}"/>
            </a:ext>
          </a:extLst>
        </xdr:cNvPr>
        <xdr:cNvSpPr txBox="1"/>
      </xdr:nvSpPr>
      <xdr:spPr>
        <a:xfrm>
          <a:off x="35820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128468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E169F69D-9E9A-4422-B4D6-CFFD1DB2598B}"/>
            </a:ext>
          </a:extLst>
        </xdr:cNvPr>
        <xdr:cNvSpPr txBox="1"/>
      </xdr:nvSpPr>
      <xdr:spPr>
        <a:xfrm>
          <a:off x="2705744" y="1075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108874</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94E9BB56-300E-4FD3-9B1A-46C44F10171B}"/>
            </a:ext>
          </a:extLst>
        </xdr:cNvPr>
        <xdr:cNvSpPr txBox="1"/>
      </xdr:nvSpPr>
      <xdr:spPr>
        <a:xfrm>
          <a:off x="1816744" y="10738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86014</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21D9FAB1-C9AE-4462-9059-F0BCDC5828DB}"/>
            </a:ext>
          </a:extLst>
        </xdr:cNvPr>
        <xdr:cNvSpPr txBox="1"/>
      </xdr:nvSpPr>
      <xdr:spPr>
        <a:xfrm>
          <a:off x="927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AE78AC0D-6B46-4690-B5DD-CEDE03444A3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27342D14-8153-4A62-B710-F7D0A828C80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40AABB0-17D0-4632-9A4F-3BFEAB3DFBB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3941C2AD-021D-4745-8FA1-E7B1B297A0A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4679B79-00E6-4A47-8DF9-30B3A3CDDA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EA677DC6-1423-4B57-B160-19E09E3BD1A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E262A91C-5F50-4EB9-B008-D45BA5F7453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80A8C3D1-FE6E-485D-A712-E515F14B511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2B96EC29-3FEA-4C99-B1BD-5B3C6860807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FDDDF89-3A8B-489E-A10D-298DD315750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B441CB0-EB78-4EF0-9C19-2F00533723D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046C52E-9C11-4E94-B1F7-5A21FA4D42A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8FE0239-54D6-4247-9D6C-83F1319E2EF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401B59B8-ED09-4765-B3FD-798AA363D7FB}"/>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52DF3F86-240B-46B2-B5EA-0E1E3AF5E4E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973840EB-C8C4-4223-AEDE-1195A5309F7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D87FBEBD-6A0B-426D-AB65-356EB37DA16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FFEFC569-1974-429B-95F8-161FCE16874C}"/>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7C3961E-C917-47C7-880D-A7323E702F1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3DBB83D1-7B3D-4DC2-A2ED-C1D366B2E00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2DCA187A-C881-4D49-829F-CE4F7696262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B2605CD-62A9-4FE0-84B7-B4305D368F4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C3ECDCB3-997F-4654-AD70-07C9B9CC42C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88136FA-D753-42F2-B9A5-7573A0E9BDC2}"/>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FB969067-00B4-4D12-AA3A-D75C05287097}"/>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885325F5-EF21-4178-9B86-1C98B6C7F0BF}"/>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9F6B0EF2-5A80-4758-957E-7D5220D8FAB2}"/>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5E5ACED6-99DB-428E-8F44-AB19C01F0935}"/>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E20D8F82-436D-4EA5-B434-66CDAA3BAA99}"/>
            </a:ext>
          </a:extLst>
        </xdr:cNvPr>
        <xdr:cNvSpPr txBox="1"/>
      </xdr:nvSpPr>
      <xdr:spPr>
        <a:xfrm>
          <a:off x="10515600" y="1063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912859B4-EDCB-4194-881E-4484AB682B37}"/>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790A23B-8123-405E-B73B-E4EC1F93160C}"/>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4DBEC2BF-392D-4E77-8258-C6961C0754DB}"/>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90654E15-8D96-4E96-BD03-7035BE0F5E77}"/>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A04917C4-816B-406B-A67F-EEB762021F2F}"/>
            </a:ext>
          </a:extLst>
        </xdr:cNvPr>
        <xdr:cNvSpPr/>
      </xdr:nvSpPr>
      <xdr:spPr>
        <a:xfrm>
          <a:off x="6921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F34249A-25A5-429D-9BDF-E6E69E10179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F1822A7-89AD-49CA-92AA-5D7E486CCEF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84CCE9C-8D61-4DF7-9443-B71426203EF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67DF3A9-46C6-442D-AC2C-D03D2AE91D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198F0EB-C649-441D-A3EF-071ACCFB846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8139</xdr:rowOff>
    </xdr:from>
    <xdr:to>
      <xdr:col>55</xdr:col>
      <xdr:colOff>50800</xdr:colOff>
      <xdr:row>64</xdr:row>
      <xdr:rowOff>109739</xdr:rowOff>
    </xdr:to>
    <xdr:sp macro="" textlink="">
      <xdr:nvSpPr>
        <xdr:cNvPr id="248" name="楕円 247">
          <a:extLst>
            <a:ext uri="{FF2B5EF4-FFF2-40B4-BE49-F238E27FC236}">
              <a16:creationId xmlns:a16="http://schemas.microsoft.com/office/drawing/2014/main" id="{F9CFFEDE-0A2F-4A67-BC15-27435F3AA88B}"/>
            </a:ext>
          </a:extLst>
        </xdr:cNvPr>
        <xdr:cNvSpPr/>
      </xdr:nvSpPr>
      <xdr:spPr>
        <a:xfrm>
          <a:off x="10426700" y="109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94516</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B8CD6CB6-B3A8-4F16-8CC3-521D77F97BD5}"/>
            </a:ext>
          </a:extLst>
        </xdr:cNvPr>
        <xdr:cNvSpPr txBox="1"/>
      </xdr:nvSpPr>
      <xdr:spPr>
        <a:xfrm>
          <a:off x="10515600" y="1089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9931</xdr:rowOff>
    </xdr:from>
    <xdr:to>
      <xdr:col>50</xdr:col>
      <xdr:colOff>165100</xdr:colOff>
      <xdr:row>64</xdr:row>
      <xdr:rowOff>111531</xdr:rowOff>
    </xdr:to>
    <xdr:sp macro="" textlink="">
      <xdr:nvSpPr>
        <xdr:cNvPr id="250" name="楕円 249">
          <a:extLst>
            <a:ext uri="{FF2B5EF4-FFF2-40B4-BE49-F238E27FC236}">
              <a16:creationId xmlns:a16="http://schemas.microsoft.com/office/drawing/2014/main" id="{82E59A76-DB5B-4C6C-8B46-D4125E9CEAEF}"/>
            </a:ext>
          </a:extLst>
        </xdr:cNvPr>
        <xdr:cNvSpPr/>
      </xdr:nvSpPr>
      <xdr:spPr>
        <a:xfrm>
          <a:off x="9588500" y="1098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58939</xdr:rowOff>
    </xdr:from>
    <xdr:to>
      <xdr:col>55</xdr:col>
      <xdr:colOff>0</xdr:colOff>
      <xdr:row>64</xdr:row>
      <xdr:rowOff>60731</xdr:rowOff>
    </xdr:to>
    <xdr:cxnSp macro="">
      <xdr:nvCxnSpPr>
        <xdr:cNvPr id="251" name="直線コネクタ 250">
          <a:extLst>
            <a:ext uri="{FF2B5EF4-FFF2-40B4-BE49-F238E27FC236}">
              <a16:creationId xmlns:a16="http://schemas.microsoft.com/office/drawing/2014/main" id="{677ECCF1-AA3E-45DA-96A8-3F91D64ABEAF}"/>
            </a:ext>
          </a:extLst>
        </xdr:cNvPr>
        <xdr:cNvCxnSpPr/>
      </xdr:nvCxnSpPr>
      <xdr:spPr>
        <a:xfrm flipV="1">
          <a:off x="9639300" y="11031739"/>
          <a:ext cx="838200" cy="1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10313</xdr:rowOff>
    </xdr:from>
    <xdr:to>
      <xdr:col>46</xdr:col>
      <xdr:colOff>38100</xdr:colOff>
      <xdr:row>64</xdr:row>
      <xdr:rowOff>111913</xdr:rowOff>
    </xdr:to>
    <xdr:sp macro="" textlink="">
      <xdr:nvSpPr>
        <xdr:cNvPr id="252" name="楕円 251">
          <a:extLst>
            <a:ext uri="{FF2B5EF4-FFF2-40B4-BE49-F238E27FC236}">
              <a16:creationId xmlns:a16="http://schemas.microsoft.com/office/drawing/2014/main" id="{8233E565-7A2A-4656-99F0-5B034D4B32FF}"/>
            </a:ext>
          </a:extLst>
        </xdr:cNvPr>
        <xdr:cNvSpPr/>
      </xdr:nvSpPr>
      <xdr:spPr>
        <a:xfrm>
          <a:off x="8699500" y="1098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60731</xdr:rowOff>
    </xdr:from>
    <xdr:to>
      <xdr:col>50</xdr:col>
      <xdr:colOff>114300</xdr:colOff>
      <xdr:row>64</xdr:row>
      <xdr:rowOff>61113</xdr:rowOff>
    </xdr:to>
    <xdr:cxnSp macro="">
      <xdr:nvCxnSpPr>
        <xdr:cNvPr id="253" name="直線コネクタ 252">
          <a:extLst>
            <a:ext uri="{FF2B5EF4-FFF2-40B4-BE49-F238E27FC236}">
              <a16:creationId xmlns:a16="http://schemas.microsoft.com/office/drawing/2014/main" id="{BBEBD3F5-5763-4FE6-BA1C-599E096595A6}"/>
            </a:ext>
          </a:extLst>
        </xdr:cNvPr>
        <xdr:cNvCxnSpPr/>
      </xdr:nvCxnSpPr>
      <xdr:spPr>
        <a:xfrm flipV="1">
          <a:off x="8750300" y="11033531"/>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10538</xdr:rowOff>
    </xdr:from>
    <xdr:to>
      <xdr:col>41</xdr:col>
      <xdr:colOff>101600</xdr:colOff>
      <xdr:row>64</xdr:row>
      <xdr:rowOff>112138</xdr:rowOff>
    </xdr:to>
    <xdr:sp macro="" textlink="">
      <xdr:nvSpPr>
        <xdr:cNvPr id="254" name="楕円 253">
          <a:extLst>
            <a:ext uri="{FF2B5EF4-FFF2-40B4-BE49-F238E27FC236}">
              <a16:creationId xmlns:a16="http://schemas.microsoft.com/office/drawing/2014/main" id="{42442315-4BA8-4A6F-944C-05A93044AF11}"/>
            </a:ext>
          </a:extLst>
        </xdr:cNvPr>
        <xdr:cNvSpPr/>
      </xdr:nvSpPr>
      <xdr:spPr>
        <a:xfrm>
          <a:off x="7810500" y="1098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61113</xdr:rowOff>
    </xdr:from>
    <xdr:to>
      <xdr:col>45</xdr:col>
      <xdr:colOff>177800</xdr:colOff>
      <xdr:row>64</xdr:row>
      <xdr:rowOff>61338</xdr:rowOff>
    </xdr:to>
    <xdr:cxnSp macro="">
      <xdr:nvCxnSpPr>
        <xdr:cNvPr id="255" name="直線コネクタ 254">
          <a:extLst>
            <a:ext uri="{FF2B5EF4-FFF2-40B4-BE49-F238E27FC236}">
              <a16:creationId xmlns:a16="http://schemas.microsoft.com/office/drawing/2014/main" id="{A0937F7D-AF63-4882-AFF7-C2DD5D2C0779}"/>
            </a:ext>
          </a:extLst>
        </xdr:cNvPr>
        <xdr:cNvCxnSpPr/>
      </xdr:nvCxnSpPr>
      <xdr:spPr>
        <a:xfrm flipV="1">
          <a:off x="7861300" y="11033913"/>
          <a:ext cx="8890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10812</xdr:rowOff>
    </xdr:from>
    <xdr:to>
      <xdr:col>36</xdr:col>
      <xdr:colOff>165100</xdr:colOff>
      <xdr:row>64</xdr:row>
      <xdr:rowOff>112412</xdr:rowOff>
    </xdr:to>
    <xdr:sp macro="" textlink="">
      <xdr:nvSpPr>
        <xdr:cNvPr id="256" name="楕円 255">
          <a:extLst>
            <a:ext uri="{FF2B5EF4-FFF2-40B4-BE49-F238E27FC236}">
              <a16:creationId xmlns:a16="http://schemas.microsoft.com/office/drawing/2014/main" id="{D0142CBE-A191-48BC-9B92-BCD6167218A2}"/>
            </a:ext>
          </a:extLst>
        </xdr:cNvPr>
        <xdr:cNvSpPr/>
      </xdr:nvSpPr>
      <xdr:spPr>
        <a:xfrm>
          <a:off x="6921500" y="109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61338</xdr:rowOff>
    </xdr:from>
    <xdr:to>
      <xdr:col>41</xdr:col>
      <xdr:colOff>50800</xdr:colOff>
      <xdr:row>64</xdr:row>
      <xdr:rowOff>61612</xdr:rowOff>
    </xdr:to>
    <xdr:cxnSp macro="">
      <xdr:nvCxnSpPr>
        <xdr:cNvPr id="257" name="直線コネクタ 256">
          <a:extLst>
            <a:ext uri="{FF2B5EF4-FFF2-40B4-BE49-F238E27FC236}">
              <a16:creationId xmlns:a16="http://schemas.microsoft.com/office/drawing/2014/main" id="{8B64BA6B-F61A-4C7B-ABE6-D98F61C8816B}"/>
            </a:ext>
          </a:extLst>
        </xdr:cNvPr>
        <xdr:cNvCxnSpPr/>
      </xdr:nvCxnSpPr>
      <xdr:spPr>
        <a:xfrm flipV="1">
          <a:off x="6972300" y="11034138"/>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1768458C-6F05-420E-ADDB-CC2716B95E59}"/>
            </a:ext>
          </a:extLst>
        </xdr:cNvPr>
        <xdr:cNvSpPr txBox="1"/>
      </xdr:nvSpPr>
      <xdr:spPr>
        <a:xfrm>
          <a:off x="9327095" y="10564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4D8F558-CE05-41B6-B567-E46479760AC3}"/>
            </a:ext>
          </a:extLst>
        </xdr:cNvPr>
        <xdr:cNvSpPr txBox="1"/>
      </xdr:nvSpPr>
      <xdr:spPr>
        <a:xfrm>
          <a:off x="84507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B2868962-7BAB-4985-8D00-C96A2975EBF4}"/>
            </a:ext>
          </a:extLst>
        </xdr:cNvPr>
        <xdr:cNvSpPr txBox="1"/>
      </xdr:nvSpPr>
      <xdr:spPr>
        <a:xfrm>
          <a:off x="7561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B88F4BB6-6FD5-40BA-AFC7-053444C39D6A}"/>
            </a:ext>
          </a:extLst>
        </xdr:cNvPr>
        <xdr:cNvSpPr txBox="1"/>
      </xdr:nvSpPr>
      <xdr:spPr>
        <a:xfrm>
          <a:off x="6672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102658</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97CB6629-8F46-4464-89F8-5301626F83CF}"/>
            </a:ext>
          </a:extLst>
        </xdr:cNvPr>
        <xdr:cNvSpPr txBox="1"/>
      </xdr:nvSpPr>
      <xdr:spPr>
        <a:xfrm>
          <a:off x="9359411" y="1107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103040</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7EC9CB32-F51E-467D-81C8-667104B62271}"/>
            </a:ext>
          </a:extLst>
        </xdr:cNvPr>
        <xdr:cNvSpPr txBox="1"/>
      </xdr:nvSpPr>
      <xdr:spPr>
        <a:xfrm>
          <a:off x="8483111" y="1107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103265</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D790F207-BFB9-425E-AAF0-24052A9479A1}"/>
            </a:ext>
          </a:extLst>
        </xdr:cNvPr>
        <xdr:cNvSpPr txBox="1"/>
      </xdr:nvSpPr>
      <xdr:spPr>
        <a:xfrm>
          <a:off x="7594111" y="1107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103539</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665CB9A0-D1CE-4B90-A97B-4F38456BA722}"/>
            </a:ext>
          </a:extLst>
        </xdr:cNvPr>
        <xdr:cNvSpPr txBox="1"/>
      </xdr:nvSpPr>
      <xdr:spPr>
        <a:xfrm>
          <a:off x="6705111" y="1107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6595CCB-4D7C-40EF-A2B4-16B26E6D279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F772FAE-CEDE-4AC1-A81F-9305CC61CD0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92B61C3-0300-412F-BB0A-6FBAD40B139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EB3314E-F045-4893-B0DE-1C2E8E2E2CB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68CB01D-6B94-423F-A7DB-81647EE2221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717B8DD-EC9F-4D43-8B94-ECDEB005BFA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A68F34F-E3B9-4DA1-8E35-E335A04F985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40E5ABE-FCE5-4E54-A839-8802512FA56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6D202EBF-E0BD-4664-94BF-FE310B99AFC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FD59950-8CB9-4236-9ADD-269DF39514E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1F58C4D-11A9-4CDA-AA61-DB23E2E3AF8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87043D2-BA0F-4205-ABD2-42938C19506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761AEDE-59E6-4BF6-92D1-F6FF30514F9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BCB8805-CAFB-4EC9-B14B-F14727C7BBD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ABABD18-33FE-42D3-B67A-4D5FFFD320B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C17A88B2-66E5-4E7C-B7BB-B380CDEDE1A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B9B90C74-D5C4-4446-913B-1D32F703CFDF}"/>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8D39F74-AE12-409E-8734-6C97F722651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4B509ED-82E0-4726-817F-25066F88AA4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2760CC8-755A-4708-B26C-FA05BA61307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6D3A730-17CF-400D-A621-0F786078B8E9}"/>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7A3BE2C-A748-4E39-887D-BDF923AE45D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6E8FFF6-41B8-488E-B343-1AD2F0D9D0CC}"/>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968EDC5-E3B8-491E-B5AD-94B6CD2744F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A278F25E-89CF-463C-BF5A-81E76D8E2574}"/>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595DAD98-4A3B-4D6E-BC68-DD6144D3633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A23AB19F-6950-4EA7-991E-D3BBAF3A302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9398B75-E157-4B9F-9E3D-B9DCD5DEA34A}"/>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049A717E-7563-4A8F-8085-C1F8E3236AC4}"/>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33ED1ECB-9110-4E9E-9EF0-050A6B423F06}"/>
            </a:ext>
          </a:extLst>
        </xdr:cNvPr>
        <xdr:cNvSpPr txBox="1"/>
      </xdr:nvSpPr>
      <xdr:spPr>
        <a:xfrm>
          <a:off x="4673600" y="14182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6BD9D8FF-CC95-4847-B611-680145821D1D}"/>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7A38D73E-0851-41FA-8B5F-AA012933898B}"/>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0C88A828-C5FB-4058-94FB-E0F7B2A85D39}"/>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51473C80-1017-45FE-97F6-53F7A5920C02}"/>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1D0B3898-416E-4427-ABA0-88052C920C84}"/>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F0CB7C9-1741-4681-BCDF-F43F1F9B508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86F0ED0-6A76-457C-BC06-7863FF5EFF6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86E6E99-D26A-43CC-848E-669DA14CAFC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E0BB244-3996-4BA9-AFF4-D055A7BEB5E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8526635-203A-4124-9CB1-D91FA92F96D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86361</xdr:rowOff>
    </xdr:from>
    <xdr:to>
      <xdr:col>24</xdr:col>
      <xdr:colOff>114300</xdr:colOff>
      <xdr:row>81</xdr:row>
      <xdr:rowOff>16511</xdr:rowOff>
    </xdr:to>
    <xdr:sp macro="" textlink="">
      <xdr:nvSpPr>
        <xdr:cNvPr id="306" name="楕円 305">
          <a:extLst>
            <a:ext uri="{FF2B5EF4-FFF2-40B4-BE49-F238E27FC236}">
              <a16:creationId xmlns:a16="http://schemas.microsoft.com/office/drawing/2014/main" id="{FBB351AD-F072-4B0E-90B3-5A0A73A7FE5A}"/>
            </a:ext>
          </a:extLst>
        </xdr:cNvPr>
        <xdr:cNvSpPr/>
      </xdr:nvSpPr>
      <xdr:spPr>
        <a:xfrm>
          <a:off x="4584700" y="1380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109238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862BA6F-299A-46CB-8F29-52237B81E56B}"/>
            </a:ext>
          </a:extLst>
        </xdr:cNvPr>
        <xdr:cNvSpPr txBox="1"/>
      </xdr:nvSpPr>
      <xdr:spPr>
        <a:xfrm>
          <a:off x="4673600"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128270</xdr:rowOff>
    </xdr:from>
    <xdr:to>
      <xdr:col>20</xdr:col>
      <xdr:colOff>38100</xdr:colOff>
      <xdr:row>81</xdr:row>
      <xdr:rowOff>58420</xdr:rowOff>
    </xdr:to>
    <xdr:sp macro="" textlink="">
      <xdr:nvSpPr>
        <xdr:cNvPr id="308" name="楕円 307">
          <a:extLst>
            <a:ext uri="{FF2B5EF4-FFF2-40B4-BE49-F238E27FC236}">
              <a16:creationId xmlns:a16="http://schemas.microsoft.com/office/drawing/2014/main" id="{6BA36EDB-2697-4919-9F81-B0DC7FC1DD77}"/>
            </a:ext>
          </a:extLst>
        </xdr:cNvPr>
        <xdr:cNvSpPr/>
      </xdr:nvSpPr>
      <xdr:spPr>
        <a:xfrm>
          <a:off x="3746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137161</xdr:rowOff>
    </xdr:from>
    <xdr:to>
      <xdr:col>24</xdr:col>
      <xdr:colOff>63500</xdr:colOff>
      <xdr:row>81</xdr:row>
      <xdr:rowOff>7620</xdr:rowOff>
    </xdr:to>
    <xdr:cxnSp macro="">
      <xdr:nvCxnSpPr>
        <xdr:cNvPr id="309" name="直線コネクタ 308">
          <a:extLst>
            <a:ext uri="{FF2B5EF4-FFF2-40B4-BE49-F238E27FC236}">
              <a16:creationId xmlns:a16="http://schemas.microsoft.com/office/drawing/2014/main" id="{497815B1-7C7D-4F03-B7A7-BBC57F748667}"/>
            </a:ext>
          </a:extLst>
        </xdr:cNvPr>
        <xdr:cNvCxnSpPr/>
      </xdr:nvCxnSpPr>
      <xdr:spPr>
        <a:xfrm flipV="1">
          <a:off x="3797300" y="138531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92075</xdr:rowOff>
    </xdr:from>
    <xdr:to>
      <xdr:col>15</xdr:col>
      <xdr:colOff>101600</xdr:colOff>
      <xdr:row>81</xdr:row>
      <xdr:rowOff>22225</xdr:rowOff>
    </xdr:to>
    <xdr:sp macro="" textlink="">
      <xdr:nvSpPr>
        <xdr:cNvPr id="310" name="楕円 309">
          <a:extLst>
            <a:ext uri="{FF2B5EF4-FFF2-40B4-BE49-F238E27FC236}">
              <a16:creationId xmlns:a16="http://schemas.microsoft.com/office/drawing/2014/main" id="{77B10368-CF05-4F29-AF86-EB4D3D40E70A}"/>
            </a:ext>
          </a:extLst>
        </xdr:cNvPr>
        <xdr:cNvSpPr/>
      </xdr:nvSpPr>
      <xdr:spPr>
        <a:xfrm>
          <a:off x="2857500" y="1380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142875</xdr:rowOff>
    </xdr:from>
    <xdr:to>
      <xdr:col>19</xdr:col>
      <xdr:colOff>177800</xdr:colOff>
      <xdr:row>81</xdr:row>
      <xdr:rowOff>7620</xdr:rowOff>
    </xdr:to>
    <xdr:cxnSp macro="">
      <xdr:nvCxnSpPr>
        <xdr:cNvPr id="311" name="直線コネクタ 310">
          <a:extLst>
            <a:ext uri="{FF2B5EF4-FFF2-40B4-BE49-F238E27FC236}">
              <a16:creationId xmlns:a16="http://schemas.microsoft.com/office/drawing/2014/main" id="{0C9F77E7-FC85-44F4-97DA-A83D21D4E00B}"/>
            </a:ext>
          </a:extLst>
        </xdr:cNvPr>
        <xdr:cNvCxnSpPr/>
      </xdr:nvCxnSpPr>
      <xdr:spPr>
        <a:xfrm>
          <a:off x="2908300" y="1385887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57786</xdr:rowOff>
    </xdr:from>
    <xdr:to>
      <xdr:col>10</xdr:col>
      <xdr:colOff>165100</xdr:colOff>
      <xdr:row>80</xdr:row>
      <xdr:rowOff>159386</xdr:rowOff>
    </xdr:to>
    <xdr:sp macro="" textlink="">
      <xdr:nvSpPr>
        <xdr:cNvPr id="312" name="楕円 311">
          <a:extLst>
            <a:ext uri="{FF2B5EF4-FFF2-40B4-BE49-F238E27FC236}">
              <a16:creationId xmlns:a16="http://schemas.microsoft.com/office/drawing/2014/main" id="{17550786-275C-4D12-A7B3-BDABA1285EED}"/>
            </a:ext>
          </a:extLst>
        </xdr:cNvPr>
        <xdr:cNvSpPr/>
      </xdr:nvSpPr>
      <xdr:spPr>
        <a:xfrm>
          <a:off x="1968500" y="1377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108586</xdr:rowOff>
    </xdr:from>
    <xdr:to>
      <xdr:col>15</xdr:col>
      <xdr:colOff>50800</xdr:colOff>
      <xdr:row>80</xdr:row>
      <xdr:rowOff>142875</xdr:rowOff>
    </xdr:to>
    <xdr:cxnSp macro="">
      <xdr:nvCxnSpPr>
        <xdr:cNvPr id="313" name="直線コネクタ 312">
          <a:extLst>
            <a:ext uri="{FF2B5EF4-FFF2-40B4-BE49-F238E27FC236}">
              <a16:creationId xmlns:a16="http://schemas.microsoft.com/office/drawing/2014/main" id="{348F38D8-C733-4199-B793-44AD45F5CD75}"/>
            </a:ext>
          </a:extLst>
        </xdr:cNvPr>
        <xdr:cNvCxnSpPr/>
      </xdr:nvCxnSpPr>
      <xdr:spPr>
        <a:xfrm>
          <a:off x="2019300" y="1382458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23495</xdr:rowOff>
    </xdr:from>
    <xdr:to>
      <xdr:col>6</xdr:col>
      <xdr:colOff>38100</xdr:colOff>
      <xdr:row>80</xdr:row>
      <xdr:rowOff>125095</xdr:rowOff>
    </xdr:to>
    <xdr:sp macro="" textlink="">
      <xdr:nvSpPr>
        <xdr:cNvPr id="314" name="楕円 313">
          <a:extLst>
            <a:ext uri="{FF2B5EF4-FFF2-40B4-BE49-F238E27FC236}">
              <a16:creationId xmlns:a16="http://schemas.microsoft.com/office/drawing/2014/main" id="{F38A2B80-279B-42BA-A4E7-EF34818F98C8}"/>
            </a:ext>
          </a:extLst>
        </xdr:cNvPr>
        <xdr:cNvSpPr/>
      </xdr:nvSpPr>
      <xdr:spPr>
        <a:xfrm>
          <a:off x="10795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74295</xdr:rowOff>
    </xdr:from>
    <xdr:to>
      <xdr:col>10</xdr:col>
      <xdr:colOff>114300</xdr:colOff>
      <xdr:row>80</xdr:row>
      <xdr:rowOff>108586</xdr:rowOff>
    </xdr:to>
    <xdr:cxnSp macro="">
      <xdr:nvCxnSpPr>
        <xdr:cNvPr id="315" name="直線コネクタ 314">
          <a:extLst>
            <a:ext uri="{FF2B5EF4-FFF2-40B4-BE49-F238E27FC236}">
              <a16:creationId xmlns:a16="http://schemas.microsoft.com/office/drawing/2014/main" id="{05D596E7-8DD0-4B78-BCCA-C5630A0EADFB}"/>
            </a:ext>
          </a:extLst>
        </xdr:cNvPr>
        <xdr:cNvCxnSpPr/>
      </xdr:nvCxnSpPr>
      <xdr:spPr>
        <a:xfrm>
          <a:off x="1130300" y="1379029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DB0D18FE-4D02-4594-B4BF-EEC89B038EF6}"/>
            </a:ext>
          </a:extLst>
        </xdr:cNvPr>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D8F379AD-A37D-46CB-92E2-22ACF70981FB}"/>
            </a:ext>
          </a:extLst>
        </xdr:cNvPr>
        <xdr:cNvSpPr txBox="1"/>
      </xdr:nvSpPr>
      <xdr:spPr>
        <a:xfrm>
          <a:off x="2705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106D27D3-042A-4766-938B-46D408D6E752}"/>
            </a:ext>
          </a:extLst>
        </xdr:cNvPr>
        <xdr:cNvSpPr txBox="1"/>
      </xdr:nvSpPr>
      <xdr:spPr>
        <a:xfrm>
          <a:off x="1816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1B2C5FDA-DD1C-4AF2-9094-BEA40E29B76C}"/>
            </a:ext>
          </a:extLst>
        </xdr:cNvPr>
        <xdr:cNvSpPr txBox="1"/>
      </xdr:nvSpPr>
      <xdr:spPr>
        <a:xfrm>
          <a:off x="9277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74947</xdr:rowOff>
    </xdr:from>
    <xdr:ext cx="405111" cy="259045"/>
    <xdr:sp macro="" textlink="">
      <xdr:nvSpPr>
        <xdr:cNvPr id="320" name="n_1mainValue【公営住宅】&#10;有形固定資産減価償却率">
          <a:extLst>
            <a:ext uri="{FF2B5EF4-FFF2-40B4-BE49-F238E27FC236}">
              <a16:creationId xmlns:a16="http://schemas.microsoft.com/office/drawing/2014/main" id="{B375BB28-739D-4F46-B1E8-0FB08449585B}"/>
            </a:ext>
          </a:extLst>
        </xdr:cNvPr>
        <xdr:cNvSpPr txBox="1"/>
      </xdr:nvSpPr>
      <xdr:spPr>
        <a:xfrm>
          <a:off x="35820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38752</xdr:rowOff>
    </xdr:from>
    <xdr:ext cx="405111" cy="259045"/>
    <xdr:sp macro="" textlink="">
      <xdr:nvSpPr>
        <xdr:cNvPr id="321" name="n_2mainValue【公営住宅】&#10;有形固定資産減価償却率">
          <a:extLst>
            <a:ext uri="{FF2B5EF4-FFF2-40B4-BE49-F238E27FC236}">
              <a16:creationId xmlns:a16="http://schemas.microsoft.com/office/drawing/2014/main" id="{24535078-8B1D-4735-B48C-76CCD3E4906F}"/>
            </a:ext>
          </a:extLst>
        </xdr:cNvPr>
        <xdr:cNvSpPr txBox="1"/>
      </xdr:nvSpPr>
      <xdr:spPr>
        <a:xfrm>
          <a:off x="2705744" y="1358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4463</xdr:rowOff>
    </xdr:from>
    <xdr:ext cx="405111" cy="259045"/>
    <xdr:sp macro="" textlink="">
      <xdr:nvSpPr>
        <xdr:cNvPr id="322" name="n_3mainValue【公営住宅】&#10;有形固定資産減価償却率">
          <a:extLst>
            <a:ext uri="{FF2B5EF4-FFF2-40B4-BE49-F238E27FC236}">
              <a16:creationId xmlns:a16="http://schemas.microsoft.com/office/drawing/2014/main" id="{BD65F90A-FCE6-49C7-BF5C-5E49DC865C71}"/>
            </a:ext>
          </a:extLst>
        </xdr:cNvPr>
        <xdr:cNvSpPr txBox="1"/>
      </xdr:nvSpPr>
      <xdr:spPr>
        <a:xfrm>
          <a:off x="1816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141622</xdr:rowOff>
    </xdr:from>
    <xdr:ext cx="405111" cy="259045"/>
    <xdr:sp macro="" textlink="">
      <xdr:nvSpPr>
        <xdr:cNvPr id="323" name="n_4mainValue【公営住宅】&#10;有形固定資産減価償却率">
          <a:extLst>
            <a:ext uri="{FF2B5EF4-FFF2-40B4-BE49-F238E27FC236}">
              <a16:creationId xmlns:a16="http://schemas.microsoft.com/office/drawing/2014/main" id="{DC675701-AAE3-49AF-AC85-E62A151638AE}"/>
            </a:ext>
          </a:extLst>
        </xdr:cNvPr>
        <xdr:cNvSpPr txBox="1"/>
      </xdr:nvSpPr>
      <xdr:spPr>
        <a:xfrm>
          <a:off x="9277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6F280027-466D-44BA-B110-7DF2424F569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1C907A6-E8C4-4CE7-A49F-CC27D81EEE2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4C598FAE-DAF7-4A3D-A3E0-B913EAEEE01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7991A241-E8B2-4B92-BFE4-9232033D8D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B54F334-EFEC-4363-8190-3FF5B0154B4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DC1E3D7-0ECE-48FE-BFCF-ECDF7C18D30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A8AB8F11-A2EE-4EA9-9CE9-169B14E3685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A1BB627-F2F0-471C-A9E9-2DE5BFC51C7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26C6750-4F70-4E1F-972A-98CF7FD7D24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B9245F20-D5C9-49B5-B7C7-C1C8C5AF838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BBB000E7-5B77-48FB-B187-AE85699EDDB3}"/>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33D35F6F-38AA-46E8-9A82-8BBC115119C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24E5EC4-6068-4FAE-9238-24471721558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C34E412-3C00-461A-872E-C76EA9FC146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5AEB72C2-68C3-47B6-9D39-F7492B27AFC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29D17A06-44DD-4CAD-95DE-F9A1969F25D5}"/>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DA556EEB-0FB5-451A-81F1-0AD4E138B47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DBBE0D3D-E0C6-45F2-91A8-1901653EC27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7B040B04-1A62-431C-B38B-D476A8B3388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9E58C57D-3E17-4636-9248-1B8064EFE17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ED1C2E92-C47D-478E-80A6-93F47D04436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9244E244-8521-4AE4-A899-EE341684D33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304BEB46-7F58-4120-BB41-724FB22AF95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94F5704B-8BB2-4947-B7AF-604AD720FE1E}"/>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A18C52B6-B3F4-462D-847C-85044E84A892}"/>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CDAF549C-3C1D-4CAB-8DF1-6F4CA6317DE9}"/>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6A013B42-BD09-404A-8EB7-FE43C4121709}"/>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5294F415-E5B5-4F21-8665-73967F614F1A}"/>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15839F99-94C8-4455-A991-490689706E82}"/>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B7003B86-E2F2-4810-B72F-FFF34BDD41E7}"/>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E365AEA6-62CE-478E-A6C3-657216F20AFC}"/>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0ACD454D-963B-4C3C-8E86-DD3164D0FE44}"/>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71A03E83-966B-488F-97C1-51E1E0744865}"/>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7CDD901E-8981-4657-B965-ADA6547E4483}"/>
            </a:ext>
          </a:extLst>
        </xdr:cNvPr>
        <xdr:cNvSpPr/>
      </xdr:nvSpPr>
      <xdr:spPr>
        <a:xfrm>
          <a:off x="6921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698C66BF-3D2A-4B22-8676-F886C05F473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9DCBF00-C9D1-4C21-8278-B6E4BE4F953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04D3A80-CA02-4118-8E85-865562E9432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41CFC25-3F4F-4784-A6D1-A1BDD7F6C79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C1A3A7BE-1712-4E4A-901A-9C2C4A3662B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3493</xdr:rowOff>
    </xdr:from>
    <xdr:to>
      <xdr:col>55</xdr:col>
      <xdr:colOff>50800</xdr:colOff>
      <xdr:row>86</xdr:row>
      <xdr:rowOff>105093</xdr:rowOff>
    </xdr:to>
    <xdr:sp macro="" textlink="">
      <xdr:nvSpPr>
        <xdr:cNvPr id="363" name="楕円 362">
          <a:extLst>
            <a:ext uri="{FF2B5EF4-FFF2-40B4-BE49-F238E27FC236}">
              <a16:creationId xmlns:a16="http://schemas.microsoft.com/office/drawing/2014/main" id="{76F75E08-2FC4-4498-87C0-E885EBD3C594}"/>
            </a:ext>
          </a:extLst>
        </xdr:cNvPr>
        <xdr:cNvSpPr/>
      </xdr:nvSpPr>
      <xdr:spPr>
        <a:xfrm>
          <a:off x="10426700" y="14748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89870</xdr:rowOff>
    </xdr:from>
    <xdr:ext cx="469744" cy="259045"/>
    <xdr:sp macro="" textlink="">
      <xdr:nvSpPr>
        <xdr:cNvPr id="364" name="【公営住宅】&#10;一人当たり面積該当値テキスト">
          <a:extLst>
            <a:ext uri="{FF2B5EF4-FFF2-40B4-BE49-F238E27FC236}">
              <a16:creationId xmlns:a16="http://schemas.microsoft.com/office/drawing/2014/main" id="{987C0E73-3635-448E-A29D-E901194D93CB}"/>
            </a:ext>
          </a:extLst>
        </xdr:cNvPr>
        <xdr:cNvSpPr txBox="1"/>
      </xdr:nvSpPr>
      <xdr:spPr>
        <a:xfrm>
          <a:off x="10515600" y="14663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170751</xdr:rowOff>
    </xdr:from>
    <xdr:to>
      <xdr:col>50</xdr:col>
      <xdr:colOff>165100</xdr:colOff>
      <xdr:row>86</xdr:row>
      <xdr:rowOff>100901</xdr:rowOff>
    </xdr:to>
    <xdr:sp macro="" textlink="">
      <xdr:nvSpPr>
        <xdr:cNvPr id="365" name="楕円 364">
          <a:extLst>
            <a:ext uri="{FF2B5EF4-FFF2-40B4-BE49-F238E27FC236}">
              <a16:creationId xmlns:a16="http://schemas.microsoft.com/office/drawing/2014/main" id="{B0DE11D5-31EA-4323-AECA-165E52FD0CD6}"/>
            </a:ext>
          </a:extLst>
        </xdr:cNvPr>
        <xdr:cNvSpPr/>
      </xdr:nvSpPr>
      <xdr:spPr>
        <a:xfrm>
          <a:off x="9588500" y="1474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50101</xdr:rowOff>
    </xdr:from>
    <xdr:to>
      <xdr:col>55</xdr:col>
      <xdr:colOff>0</xdr:colOff>
      <xdr:row>86</xdr:row>
      <xdr:rowOff>54293</xdr:rowOff>
    </xdr:to>
    <xdr:cxnSp macro="">
      <xdr:nvCxnSpPr>
        <xdr:cNvPr id="366" name="直線コネクタ 365">
          <a:extLst>
            <a:ext uri="{FF2B5EF4-FFF2-40B4-BE49-F238E27FC236}">
              <a16:creationId xmlns:a16="http://schemas.microsoft.com/office/drawing/2014/main" id="{DEE7AB28-F8AC-4FD5-BD78-C122CDDC794A}"/>
            </a:ext>
          </a:extLst>
        </xdr:cNvPr>
        <xdr:cNvCxnSpPr/>
      </xdr:nvCxnSpPr>
      <xdr:spPr>
        <a:xfrm>
          <a:off x="9639300" y="14794801"/>
          <a:ext cx="83820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825</xdr:rowOff>
    </xdr:from>
    <xdr:to>
      <xdr:col>46</xdr:col>
      <xdr:colOff>38100</xdr:colOff>
      <xdr:row>86</xdr:row>
      <xdr:rowOff>102425</xdr:rowOff>
    </xdr:to>
    <xdr:sp macro="" textlink="">
      <xdr:nvSpPr>
        <xdr:cNvPr id="367" name="楕円 366">
          <a:extLst>
            <a:ext uri="{FF2B5EF4-FFF2-40B4-BE49-F238E27FC236}">
              <a16:creationId xmlns:a16="http://schemas.microsoft.com/office/drawing/2014/main" id="{676F29A9-65CE-4606-BE98-274A1D0CA962}"/>
            </a:ext>
          </a:extLst>
        </xdr:cNvPr>
        <xdr:cNvSpPr/>
      </xdr:nvSpPr>
      <xdr:spPr>
        <a:xfrm>
          <a:off x="8699500" y="1474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50101</xdr:rowOff>
    </xdr:from>
    <xdr:to>
      <xdr:col>50</xdr:col>
      <xdr:colOff>114300</xdr:colOff>
      <xdr:row>86</xdr:row>
      <xdr:rowOff>51625</xdr:rowOff>
    </xdr:to>
    <xdr:cxnSp macro="">
      <xdr:nvCxnSpPr>
        <xdr:cNvPr id="368" name="直線コネクタ 367">
          <a:extLst>
            <a:ext uri="{FF2B5EF4-FFF2-40B4-BE49-F238E27FC236}">
              <a16:creationId xmlns:a16="http://schemas.microsoft.com/office/drawing/2014/main" id="{DA68BA74-51C1-40D1-B532-EEC5A8463BF5}"/>
            </a:ext>
          </a:extLst>
        </xdr:cNvPr>
        <xdr:cNvCxnSpPr/>
      </xdr:nvCxnSpPr>
      <xdr:spPr>
        <a:xfrm flipV="1">
          <a:off x="8750300" y="1479480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1778</xdr:rowOff>
    </xdr:from>
    <xdr:to>
      <xdr:col>41</xdr:col>
      <xdr:colOff>101600</xdr:colOff>
      <xdr:row>86</xdr:row>
      <xdr:rowOff>103378</xdr:rowOff>
    </xdr:to>
    <xdr:sp macro="" textlink="">
      <xdr:nvSpPr>
        <xdr:cNvPr id="369" name="楕円 368">
          <a:extLst>
            <a:ext uri="{FF2B5EF4-FFF2-40B4-BE49-F238E27FC236}">
              <a16:creationId xmlns:a16="http://schemas.microsoft.com/office/drawing/2014/main" id="{6A7FF8CA-6F99-4A9E-9770-209DED1FE3FC}"/>
            </a:ext>
          </a:extLst>
        </xdr:cNvPr>
        <xdr:cNvSpPr/>
      </xdr:nvSpPr>
      <xdr:spPr>
        <a:xfrm>
          <a:off x="7810500" y="147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51625</xdr:rowOff>
    </xdr:from>
    <xdr:to>
      <xdr:col>45</xdr:col>
      <xdr:colOff>177800</xdr:colOff>
      <xdr:row>86</xdr:row>
      <xdr:rowOff>52578</xdr:rowOff>
    </xdr:to>
    <xdr:cxnSp macro="">
      <xdr:nvCxnSpPr>
        <xdr:cNvPr id="370" name="直線コネクタ 369">
          <a:extLst>
            <a:ext uri="{FF2B5EF4-FFF2-40B4-BE49-F238E27FC236}">
              <a16:creationId xmlns:a16="http://schemas.microsoft.com/office/drawing/2014/main" id="{3C915E6A-D177-43A4-9F1F-BB879E0CE8D2}"/>
            </a:ext>
          </a:extLst>
        </xdr:cNvPr>
        <xdr:cNvCxnSpPr/>
      </xdr:nvCxnSpPr>
      <xdr:spPr>
        <a:xfrm flipV="1">
          <a:off x="7861300" y="14796325"/>
          <a:ext cx="889000" cy="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2921</xdr:rowOff>
    </xdr:from>
    <xdr:to>
      <xdr:col>36</xdr:col>
      <xdr:colOff>165100</xdr:colOff>
      <xdr:row>86</xdr:row>
      <xdr:rowOff>104521</xdr:rowOff>
    </xdr:to>
    <xdr:sp macro="" textlink="">
      <xdr:nvSpPr>
        <xdr:cNvPr id="371" name="楕円 370">
          <a:extLst>
            <a:ext uri="{FF2B5EF4-FFF2-40B4-BE49-F238E27FC236}">
              <a16:creationId xmlns:a16="http://schemas.microsoft.com/office/drawing/2014/main" id="{F0B78481-5D83-4B0E-B603-412790795F2D}"/>
            </a:ext>
          </a:extLst>
        </xdr:cNvPr>
        <xdr:cNvSpPr/>
      </xdr:nvSpPr>
      <xdr:spPr>
        <a:xfrm>
          <a:off x="6921500" y="1474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52578</xdr:rowOff>
    </xdr:from>
    <xdr:to>
      <xdr:col>41</xdr:col>
      <xdr:colOff>50800</xdr:colOff>
      <xdr:row>86</xdr:row>
      <xdr:rowOff>53721</xdr:rowOff>
    </xdr:to>
    <xdr:cxnSp macro="">
      <xdr:nvCxnSpPr>
        <xdr:cNvPr id="372" name="直線コネクタ 371">
          <a:extLst>
            <a:ext uri="{FF2B5EF4-FFF2-40B4-BE49-F238E27FC236}">
              <a16:creationId xmlns:a16="http://schemas.microsoft.com/office/drawing/2014/main" id="{739D8218-C494-4F19-9659-0996081581D5}"/>
            </a:ext>
          </a:extLst>
        </xdr:cNvPr>
        <xdr:cNvCxnSpPr/>
      </xdr:nvCxnSpPr>
      <xdr:spPr>
        <a:xfrm flipV="1">
          <a:off x="6972300" y="14797278"/>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C1296AC0-DF1C-49F8-B0FC-2150CB53A4A7}"/>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B40C4432-F053-4053-9C6E-36A9D448E5BB}"/>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BFB75AD1-D39C-499F-9050-6108AF9EA793}"/>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3DFF8EE7-4688-4674-9ECA-90E798C7B8D9}"/>
            </a:ext>
          </a:extLst>
        </xdr:cNvPr>
        <xdr:cNvSpPr txBox="1"/>
      </xdr:nvSpPr>
      <xdr:spPr>
        <a:xfrm>
          <a:off x="6737427" y="1424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92028</xdr:rowOff>
    </xdr:from>
    <xdr:ext cx="469744" cy="259045"/>
    <xdr:sp macro="" textlink="">
      <xdr:nvSpPr>
        <xdr:cNvPr id="377" name="n_1mainValue【公営住宅】&#10;一人当たり面積">
          <a:extLst>
            <a:ext uri="{FF2B5EF4-FFF2-40B4-BE49-F238E27FC236}">
              <a16:creationId xmlns:a16="http://schemas.microsoft.com/office/drawing/2014/main" id="{99B93AA9-66B0-4E9B-BED3-B28FC23DF807}"/>
            </a:ext>
          </a:extLst>
        </xdr:cNvPr>
        <xdr:cNvSpPr txBox="1"/>
      </xdr:nvSpPr>
      <xdr:spPr>
        <a:xfrm>
          <a:off x="9391727" y="14836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93552</xdr:rowOff>
    </xdr:from>
    <xdr:ext cx="469744" cy="259045"/>
    <xdr:sp macro="" textlink="">
      <xdr:nvSpPr>
        <xdr:cNvPr id="378" name="n_2mainValue【公営住宅】&#10;一人当たり面積">
          <a:extLst>
            <a:ext uri="{FF2B5EF4-FFF2-40B4-BE49-F238E27FC236}">
              <a16:creationId xmlns:a16="http://schemas.microsoft.com/office/drawing/2014/main" id="{2EC4D523-F4CA-4AB8-8048-5450CB96A8FF}"/>
            </a:ext>
          </a:extLst>
        </xdr:cNvPr>
        <xdr:cNvSpPr txBox="1"/>
      </xdr:nvSpPr>
      <xdr:spPr>
        <a:xfrm>
          <a:off x="8515427" y="14838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94505</xdr:rowOff>
    </xdr:from>
    <xdr:ext cx="469744" cy="259045"/>
    <xdr:sp macro="" textlink="">
      <xdr:nvSpPr>
        <xdr:cNvPr id="379" name="n_3mainValue【公営住宅】&#10;一人当たり面積">
          <a:extLst>
            <a:ext uri="{FF2B5EF4-FFF2-40B4-BE49-F238E27FC236}">
              <a16:creationId xmlns:a16="http://schemas.microsoft.com/office/drawing/2014/main" id="{16772712-BB71-43D6-A9AF-3B53422B844C}"/>
            </a:ext>
          </a:extLst>
        </xdr:cNvPr>
        <xdr:cNvSpPr txBox="1"/>
      </xdr:nvSpPr>
      <xdr:spPr>
        <a:xfrm>
          <a:off x="7626427" y="14839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95648</xdr:rowOff>
    </xdr:from>
    <xdr:ext cx="469744" cy="259045"/>
    <xdr:sp macro="" textlink="">
      <xdr:nvSpPr>
        <xdr:cNvPr id="380" name="n_4mainValue【公営住宅】&#10;一人当たり面積">
          <a:extLst>
            <a:ext uri="{FF2B5EF4-FFF2-40B4-BE49-F238E27FC236}">
              <a16:creationId xmlns:a16="http://schemas.microsoft.com/office/drawing/2014/main" id="{121B8987-5C7E-4CE0-97B6-EDE07130393F}"/>
            </a:ext>
          </a:extLst>
        </xdr:cNvPr>
        <xdr:cNvSpPr txBox="1"/>
      </xdr:nvSpPr>
      <xdr:spPr>
        <a:xfrm>
          <a:off x="6737427" y="1484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8E980FA-48FE-4613-86EA-5C8E91C720C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0EDEF47-AEA8-4E36-A7C2-17404D1A376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5E45A5F6-D562-4E03-8EE7-19044506028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5968AE8-ED37-4478-93F9-6216C1F8C0B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724A9104-BA82-4198-AA32-AE06F16E588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2036AD63-CBAF-477A-B19B-B33D0DE8144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BB060F4-A5F9-4637-88C1-6D310CAF85E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E2CDD66A-9498-4377-8FF7-6EE790E332E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FA7E797-DF30-4A68-BAEC-37D5A0F773A4}"/>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385836E0-BF83-4DBB-9A6D-A189AD85B36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7BD84814-FF83-4921-A1E0-2C0A9446F88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63A43E98-2826-4EBB-BB25-8DE079E31FC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4B6B948A-7D87-48CF-BA82-FDF8009F4FA1}"/>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02BFE7E5-6D5E-43A7-80DD-66FB00C96C0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462C6CB3-7696-47DD-9066-38AE411FDCD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A04B9995-7136-4A23-8D80-0C48F8DE877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1F35276B-8FB0-4769-8E48-5D636D94A89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5CDC5099-D90E-4DEE-87F0-DD75FF95DEA5}"/>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0C7AB7B6-6CAA-4E49-BF07-3ECE8013059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6E5CF50A-B1F2-4B74-BA6B-939046E62ED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3D61ACB4-3B97-420D-94BE-8AA9B15F7D6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68AF3A18-C707-4860-ACE5-4D8804B5672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912577BC-8FD0-45AE-966B-20BEF7281FE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EFC1F237-6E4C-4BA3-801B-CB4B8DC712E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46D0B71F-E07E-4546-89AE-713424B1A50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D70C9659-B0F0-40DA-9BAD-AD01D132FA92}"/>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103C25F7-BCD5-4AE3-B15A-9C69B533A6BB}"/>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4AAD9DEF-F188-4D2C-A39C-240AB5E9A6CC}"/>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FA99B86E-56DD-41AD-821A-876BFEDF3268}"/>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E8048AA2-AC2D-4A13-AE30-42BE43E35B1E}"/>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556A85CD-4A05-44A5-A635-D8E9F961E693}"/>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054EF0DC-C18D-492F-82E3-25C99C6BA41C}"/>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6106B814-17FA-4183-9A24-3B840CC48279}"/>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BDDCC0CB-02D9-4ADF-BF47-8388A41538CB}"/>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72EA0641-35F3-4D67-BBD2-C3A89D5AD140}"/>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20501</xdr:rowOff>
    </xdr:from>
    <xdr:to>
      <xdr:col>6</xdr:col>
      <xdr:colOff>38100</xdr:colOff>
      <xdr:row>104</xdr:row>
      <xdr:rowOff>122101</xdr:rowOff>
    </xdr:to>
    <xdr:sp macro="" textlink="">
      <xdr:nvSpPr>
        <xdr:cNvPr id="416" name="フローチャート: 判断 415">
          <a:extLst>
            <a:ext uri="{FF2B5EF4-FFF2-40B4-BE49-F238E27FC236}">
              <a16:creationId xmlns:a16="http://schemas.microsoft.com/office/drawing/2014/main" id="{34892883-25F0-4C5B-AE69-96EB58B77A0D}"/>
            </a:ext>
          </a:extLst>
        </xdr:cNvPr>
        <xdr:cNvSpPr/>
      </xdr:nvSpPr>
      <xdr:spPr>
        <a:xfrm>
          <a:off x="1079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B8C04E4-9C53-476C-B9AD-FFE5D03EDB5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AD3DB10-8378-4038-9DFF-E5EDBF12FDE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4133446B-5432-4353-9F13-64CF13DBC6C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5F1788FF-0913-4939-82E1-BEEB337BE3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F5C7A3CB-A012-44FA-9749-BCFDCFEA23E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61323</xdr:rowOff>
    </xdr:from>
    <xdr:to>
      <xdr:col>24</xdr:col>
      <xdr:colOff>114300</xdr:colOff>
      <xdr:row>102</xdr:row>
      <xdr:rowOff>162923</xdr:rowOff>
    </xdr:to>
    <xdr:sp macro="" textlink="">
      <xdr:nvSpPr>
        <xdr:cNvPr id="422" name="楕円 421">
          <a:extLst>
            <a:ext uri="{FF2B5EF4-FFF2-40B4-BE49-F238E27FC236}">
              <a16:creationId xmlns:a16="http://schemas.microsoft.com/office/drawing/2014/main" id="{4C6DE0D5-50FD-4DDB-B512-3D464B1032E6}"/>
            </a:ext>
          </a:extLst>
        </xdr:cNvPr>
        <xdr:cNvSpPr/>
      </xdr:nvSpPr>
      <xdr:spPr>
        <a:xfrm>
          <a:off x="4584700" y="1754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84200</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B6323FE4-230F-4F56-BF97-FC82D138752E}"/>
            </a:ext>
          </a:extLst>
        </xdr:cNvPr>
        <xdr:cNvSpPr txBox="1"/>
      </xdr:nvSpPr>
      <xdr:spPr>
        <a:xfrm>
          <a:off x="4673600" y="1740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27032</xdr:rowOff>
    </xdr:from>
    <xdr:to>
      <xdr:col>20</xdr:col>
      <xdr:colOff>38100</xdr:colOff>
      <xdr:row>102</xdr:row>
      <xdr:rowOff>128632</xdr:rowOff>
    </xdr:to>
    <xdr:sp macro="" textlink="">
      <xdr:nvSpPr>
        <xdr:cNvPr id="424" name="楕円 423">
          <a:extLst>
            <a:ext uri="{FF2B5EF4-FFF2-40B4-BE49-F238E27FC236}">
              <a16:creationId xmlns:a16="http://schemas.microsoft.com/office/drawing/2014/main" id="{0F4B3CE8-5AF2-4955-8314-AFC6DF9946CA}"/>
            </a:ext>
          </a:extLst>
        </xdr:cNvPr>
        <xdr:cNvSpPr/>
      </xdr:nvSpPr>
      <xdr:spPr>
        <a:xfrm>
          <a:off x="3746500" y="1751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77832</xdr:rowOff>
    </xdr:from>
    <xdr:to>
      <xdr:col>24</xdr:col>
      <xdr:colOff>63500</xdr:colOff>
      <xdr:row>102</xdr:row>
      <xdr:rowOff>112123</xdr:rowOff>
    </xdr:to>
    <xdr:cxnSp macro="">
      <xdr:nvCxnSpPr>
        <xdr:cNvPr id="425" name="直線コネクタ 424">
          <a:extLst>
            <a:ext uri="{FF2B5EF4-FFF2-40B4-BE49-F238E27FC236}">
              <a16:creationId xmlns:a16="http://schemas.microsoft.com/office/drawing/2014/main" id="{7B9D2CB6-B8BD-4635-B08E-52DFDB9EA748}"/>
            </a:ext>
          </a:extLst>
        </xdr:cNvPr>
        <xdr:cNvCxnSpPr/>
      </xdr:nvCxnSpPr>
      <xdr:spPr>
        <a:xfrm>
          <a:off x="3797300" y="17565732"/>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28666</xdr:rowOff>
    </xdr:from>
    <xdr:to>
      <xdr:col>15</xdr:col>
      <xdr:colOff>101600</xdr:colOff>
      <xdr:row>102</xdr:row>
      <xdr:rowOff>130266</xdr:rowOff>
    </xdr:to>
    <xdr:sp macro="" textlink="">
      <xdr:nvSpPr>
        <xdr:cNvPr id="426" name="楕円 425">
          <a:extLst>
            <a:ext uri="{FF2B5EF4-FFF2-40B4-BE49-F238E27FC236}">
              <a16:creationId xmlns:a16="http://schemas.microsoft.com/office/drawing/2014/main" id="{942E8E9A-0BBB-4ACF-A610-3E942B5EB378}"/>
            </a:ext>
          </a:extLst>
        </xdr:cNvPr>
        <xdr:cNvSpPr/>
      </xdr:nvSpPr>
      <xdr:spPr>
        <a:xfrm>
          <a:off x="28575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77832</xdr:rowOff>
    </xdr:from>
    <xdr:to>
      <xdr:col>19</xdr:col>
      <xdr:colOff>177800</xdr:colOff>
      <xdr:row>102</xdr:row>
      <xdr:rowOff>79466</xdr:rowOff>
    </xdr:to>
    <xdr:cxnSp macro="">
      <xdr:nvCxnSpPr>
        <xdr:cNvPr id="427" name="直線コネクタ 426">
          <a:extLst>
            <a:ext uri="{FF2B5EF4-FFF2-40B4-BE49-F238E27FC236}">
              <a16:creationId xmlns:a16="http://schemas.microsoft.com/office/drawing/2014/main" id="{686736E2-ED6C-4E5D-9840-57D9A851C981}"/>
            </a:ext>
          </a:extLst>
        </xdr:cNvPr>
        <xdr:cNvCxnSpPr/>
      </xdr:nvCxnSpPr>
      <xdr:spPr>
        <a:xfrm flipV="1">
          <a:off x="2908300" y="1756573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9071</xdr:rowOff>
    </xdr:from>
    <xdr:to>
      <xdr:col>10</xdr:col>
      <xdr:colOff>165100</xdr:colOff>
      <xdr:row>102</xdr:row>
      <xdr:rowOff>110671</xdr:rowOff>
    </xdr:to>
    <xdr:sp macro="" textlink="">
      <xdr:nvSpPr>
        <xdr:cNvPr id="428" name="楕円 427">
          <a:extLst>
            <a:ext uri="{FF2B5EF4-FFF2-40B4-BE49-F238E27FC236}">
              <a16:creationId xmlns:a16="http://schemas.microsoft.com/office/drawing/2014/main" id="{5D820169-8A1D-45D7-9C82-0544ADBAE481}"/>
            </a:ext>
          </a:extLst>
        </xdr:cNvPr>
        <xdr:cNvSpPr/>
      </xdr:nvSpPr>
      <xdr:spPr>
        <a:xfrm>
          <a:off x="19685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59871</xdr:rowOff>
    </xdr:from>
    <xdr:to>
      <xdr:col>15</xdr:col>
      <xdr:colOff>50800</xdr:colOff>
      <xdr:row>102</xdr:row>
      <xdr:rowOff>79466</xdr:rowOff>
    </xdr:to>
    <xdr:cxnSp macro="">
      <xdr:nvCxnSpPr>
        <xdr:cNvPr id="429" name="直線コネクタ 428">
          <a:extLst>
            <a:ext uri="{FF2B5EF4-FFF2-40B4-BE49-F238E27FC236}">
              <a16:creationId xmlns:a16="http://schemas.microsoft.com/office/drawing/2014/main" id="{DE0213EA-F5DD-4FD5-B62B-57D9A2A3C030}"/>
            </a:ext>
          </a:extLst>
        </xdr:cNvPr>
        <xdr:cNvCxnSpPr/>
      </xdr:nvCxnSpPr>
      <xdr:spPr>
        <a:xfrm>
          <a:off x="2019300" y="1754777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147864</xdr:rowOff>
    </xdr:from>
    <xdr:to>
      <xdr:col>6</xdr:col>
      <xdr:colOff>38100</xdr:colOff>
      <xdr:row>102</xdr:row>
      <xdr:rowOff>78014</xdr:rowOff>
    </xdr:to>
    <xdr:sp macro="" textlink="">
      <xdr:nvSpPr>
        <xdr:cNvPr id="430" name="楕円 429">
          <a:extLst>
            <a:ext uri="{FF2B5EF4-FFF2-40B4-BE49-F238E27FC236}">
              <a16:creationId xmlns:a16="http://schemas.microsoft.com/office/drawing/2014/main" id="{09D08EC4-501B-484D-80B0-94F9E027F91D}"/>
            </a:ext>
          </a:extLst>
        </xdr:cNvPr>
        <xdr:cNvSpPr/>
      </xdr:nvSpPr>
      <xdr:spPr>
        <a:xfrm>
          <a:off x="1079500" y="1746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27214</xdr:rowOff>
    </xdr:from>
    <xdr:to>
      <xdr:col>10</xdr:col>
      <xdr:colOff>114300</xdr:colOff>
      <xdr:row>102</xdr:row>
      <xdr:rowOff>59871</xdr:rowOff>
    </xdr:to>
    <xdr:cxnSp macro="">
      <xdr:nvCxnSpPr>
        <xdr:cNvPr id="431" name="直線コネクタ 430">
          <a:extLst>
            <a:ext uri="{FF2B5EF4-FFF2-40B4-BE49-F238E27FC236}">
              <a16:creationId xmlns:a16="http://schemas.microsoft.com/office/drawing/2014/main" id="{90D8A1AB-68D5-4610-ADCA-0069F1734F70}"/>
            </a:ext>
          </a:extLst>
        </xdr:cNvPr>
        <xdr:cNvCxnSpPr/>
      </xdr:nvCxnSpPr>
      <xdr:spPr>
        <a:xfrm>
          <a:off x="1130300" y="175151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C3AA62E2-0A01-4D35-BA1F-D8315098FBDA}"/>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976F0704-C928-4EFA-85DF-EB9683FB2CFE}"/>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C3502F07-2A8C-4A2A-8AC1-FC61D78E9014}"/>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113228</xdr:rowOff>
    </xdr:from>
    <xdr:ext cx="405111" cy="259045"/>
    <xdr:sp macro="" textlink="">
      <xdr:nvSpPr>
        <xdr:cNvPr id="435" name="n_4aveValue【港湾・漁港】&#10;有形固定資産減価償却率">
          <a:extLst>
            <a:ext uri="{FF2B5EF4-FFF2-40B4-BE49-F238E27FC236}">
              <a16:creationId xmlns:a16="http://schemas.microsoft.com/office/drawing/2014/main" id="{9D9893AF-1BA7-4E2C-ABF0-94244078CAF6}"/>
            </a:ext>
          </a:extLst>
        </xdr:cNvPr>
        <xdr:cNvSpPr txBox="1"/>
      </xdr:nvSpPr>
      <xdr:spPr>
        <a:xfrm>
          <a:off x="9277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145159</xdr:rowOff>
    </xdr:from>
    <xdr:ext cx="405111" cy="259045"/>
    <xdr:sp macro="" textlink="">
      <xdr:nvSpPr>
        <xdr:cNvPr id="436" name="n_1mainValue【港湾・漁港】&#10;有形固定資産減価償却率">
          <a:extLst>
            <a:ext uri="{FF2B5EF4-FFF2-40B4-BE49-F238E27FC236}">
              <a16:creationId xmlns:a16="http://schemas.microsoft.com/office/drawing/2014/main" id="{ACC89A4C-7049-4C92-B55B-3A54922A6DD6}"/>
            </a:ext>
          </a:extLst>
        </xdr:cNvPr>
        <xdr:cNvSpPr txBox="1"/>
      </xdr:nvSpPr>
      <xdr:spPr>
        <a:xfrm>
          <a:off x="3582044" y="17290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146793</xdr:rowOff>
    </xdr:from>
    <xdr:ext cx="405111" cy="259045"/>
    <xdr:sp macro="" textlink="">
      <xdr:nvSpPr>
        <xdr:cNvPr id="437" name="n_2mainValue【港湾・漁港】&#10;有形固定資産減価償却率">
          <a:extLst>
            <a:ext uri="{FF2B5EF4-FFF2-40B4-BE49-F238E27FC236}">
              <a16:creationId xmlns:a16="http://schemas.microsoft.com/office/drawing/2014/main" id="{EBB657E1-B200-4A3F-A34C-0002B2DC7E32}"/>
            </a:ext>
          </a:extLst>
        </xdr:cNvPr>
        <xdr:cNvSpPr txBox="1"/>
      </xdr:nvSpPr>
      <xdr:spPr>
        <a:xfrm>
          <a:off x="27057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127198</xdr:rowOff>
    </xdr:from>
    <xdr:ext cx="405111" cy="259045"/>
    <xdr:sp macro="" textlink="">
      <xdr:nvSpPr>
        <xdr:cNvPr id="438" name="n_3mainValue【港湾・漁港】&#10;有形固定資産減価償却率">
          <a:extLst>
            <a:ext uri="{FF2B5EF4-FFF2-40B4-BE49-F238E27FC236}">
              <a16:creationId xmlns:a16="http://schemas.microsoft.com/office/drawing/2014/main" id="{D029447F-F1DA-410C-B056-7672FD627DE9}"/>
            </a:ext>
          </a:extLst>
        </xdr:cNvPr>
        <xdr:cNvSpPr txBox="1"/>
      </xdr:nvSpPr>
      <xdr:spPr>
        <a:xfrm>
          <a:off x="1816744" y="1727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94541</xdr:rowOff>
    </xdr:from>
    <xdr:ext cx="405111" cy="259045"/>
    <xdr:sp macro="" textlink="">
      <xdr:nvSpPr>
        <xdr:cNvPr id="439" name="n_4mainValue【港湾・漁港】&#10;有形固定資産減価償却率">
          <a:extLst>
            <a:ext uri="{FF2B5EF4-FFF2-40B4-BE49-F238E27FC236}">
              <a16:creationId xmlns:a16="http://schemas.microsoft.com/office/drawing/2014/main" id="{D2CA3D00-0342-4E3A-8F8F-55568D59AFFA}"/>
            </a:ext>
          </a:extLst>
        </xdr:cNvPr>
        <xdr:cNvSpPr txBox="1"/>
      </xdr:nvSpPr>
      <xdr:spPr>
        <a:xfrm>
          <a:off x="927744" y="1723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49F4925F-1A99-4EDC-8F77-B38B3AA22E0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BCF8BFEB-D7DE-471A-B735-494328B35A3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003543DF-C448-4757-9BF3-91AF9287376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22B20122-F9AA-4E4E-A304-926E525F395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CDD84FB4-DD12-445D-A22B-7DDE8DA834D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3F5C60FB-D613-462F-9985-24BD875D522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AC0AF96B-40D1-4FD3-8636-711D028F752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7838346B-7ED2-44B3-9000-6526F51C5F8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0A2288F7-73DC-418E-B0CD-134F7F6F07D4}"/>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CA5F8E5F-FB08-4D0A-93FB-58A5E7ED0E4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5139C966-3571-46F6-882E-13ED2169FAF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D0F5605F-FB3A-4C86-B5AF-029C019FE64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CBAE2749-4A77-4751-A08C-AC5425BD2C5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F45F1D5A-0246-4C60-B07F-A35DA3334490}"/>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E31C85AD-0AB3-4D9D-A27F-F69FAA5F38A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9FC98D30-5B9A-4970-9776-7CC153BC5BC2}"/>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09D38A18-25E8-4982-A886-5B804EADD55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7CEE4A94-9CD5-466B-AF27-0098548E904C}"/>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474DE0F1-F3DE-434F-91FA-48110A75522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28792A02-29BB-41EB-B301-F28B65538999}"/>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2F2AB8FB-4239-4BCD-A6D9-7E1D0DE1162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D9BA76E0-2069-4AFC-AD48-3A7894E944BD}"/>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650B4675-F5A9-4C57-B51A-044A4793505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C07586E8-DDD8-427F-BC24-FB7BC874E662}"/>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663A929E-7CC3-417E-A596-5B66BD56088C}"/>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F8E8C935-D4AE-4E5F-9961-D2E38534D913}"/>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7BE1DE93-A847-4BAF-B0C1-476B0A9AA74F}"/>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F33F1F6A-A246-407C-BDD5-1A2A7BD679DA}"/>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FD7D21B8-7BF2-4CA7-950E-4A5622F6FD94}"/>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788441B0-815B-4DC7-8E24-ED97F7AF2121}"/>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29A640CA-7992-4BA9-9D00-DF7A3B069B04}"/>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87DD47A1-26EC-4376-83C1-32493BE07472}"/>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D1C43402-6C56-4B82-AAAF-34AF587440BA}"/>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10562</xdr:rowOff>
    </xdr:from>
    <xdr:to>
      <xdr:col>36</xdr:col>
      <xdr:colOff>165100</xdr:colOff>
      <xdr:row>107</xdr:row>
      <xdr:rowOff>112162</xdr:rowOff>
    </xdr:to>
    <xdr:sp macro="" textlink="">
      <xdr:nvSpPr>
        <xdr:cNvPr id="473" name="フローチャート: 判断 472">
          <a:extLst>
            <a:ext uri="{FF2B5EF4-FFF2-40B4-BE49-F238E27FC236}">
              <a16:creationId xmlns:a16="http://schemas.microsoft.com/office/drawing/2014/main" id="{96000802-14D4-46EE-97D0-61CD68AD3AF9}"/>
            </a:ext>
          </a:extLst>
        </xdr:cNvPr>
        <xdr:cNvSpPr/>
      </xdr:nvSpPr>
      <xdr:spPr>
        <a:xfrm>
          <a:off x="6921500" y="18355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88BD3A8-2C5A-4193-A3D1-8C860864541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61B9AB3-39AE-462E-85F9-9C4C91A77FA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E387642-34AD-4EB8-8115-BBE71BFA583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8ED8C27-15D7-4B22-8B77-063E3EA7377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D8E7BB80-12F8-4510-A71C-5AA0FF23718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96386</xdr:rowOff>
    </xdr:from>
    <xdr:to>
      <xdr:col>55</xdr:col>
      <xdr:colOff>50800</xdr:colOff>
      <xdr:row>109</xdr:row>
      <xdr:rowOff>26536</xdr:rowOff>
    </xdr:to>
    <xdr:sp macro="" textlink="">
      <xdr:nvSpPr>
        <xdr:cNvPr id="479" name="楕円 478">
          <a:extLst>
            <a:ext uri="{FF2B5EF4-FFF2-40B4-BE49-F238E27FC236}">
              <a16:creationId xmlns:a16="http://schemas.microsoft.com/office/drawing/2014/main" id="{8E0DAFAD-0D79-49E3-AFC0-72F4CEC7B1F6}"/>
            </a:ext>
          </a:extLst>
        </xdr:cNvPr>
        <xdr:cNvSpPr/>
      </xdr:nvSpPr>
      <xdr:spPr>
        <a:xfrm>
          <a:off x="10426700" y="18612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11313</xdr:rowOff>
    </xdr:from>
    <xdr:ext cx="534377" cy="259045"/>
    <xdr:sp macro="" textlink="">
      <xdr:nvSpPr>
        <xdr:cNvPr id="480" name="【港湾・漁港】&#10;一人当たり有形固定資産（償却資産）額該当値テキスト">
          <a:extLst>
            <a:ext uri="{FF2B5EF4-FFF2-40B4-BE49-F238E27FC236}">
              <a16:creationId xmlns:a16="http://schemas.microsoft.com/office/drawing/2014/main" id="{DC0928CC-2726-47D7-8A57-D9CDC4D8B856}"/>
            </a:ext>
          </a:extLst>
        </xdr:cNvPr>
        <xdr:cNvSpPr txBox="1"/>
      </xdr:nvSpPr>
      <xdr:spPr>
        <a:xfrm>
          <a:off x="10515600" y="18527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96748</xdr:rowOff>
    </xdr:from>
    <xdr:to>
      <xdr:col>50</xdr:col>
      <xdr:colOff>165100</xdr:colOff>
      <xdr:row>109</xdr:row>
      <xdr:rowOff>26898</xdr:rowOff>
    </xdr:to>
    <xdr:sp macro="" textlink="">
      <xdr:nvSpPr>
        <xdr:cNvPr id="481" name="楕円 480">
          <a:extLst>
            <a:ext uri="{FF2B5EF4-FFF2-40B4-BE49-F238E27FC236}">
              <a16:creationId xmlns:a16="http://schemas.microsoft.com/office/drawing/2014/main" id="{B876C04F-CD88-4C3E-A1FE-FC25AC97E011}"/>
            </a:ext>
          </a:extLst>
        </xdr:cNvPr>
        <xdr:cNvSpPr/>
      </xdr:nvSpPr>
      <xdr:spPr>
        <a:xfrm>
          <a:off x="9588500" y="1861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147186</xdr:rowOff>
    </xdr:from>
    <xdr:to>
      <xdr:col>55</xdr:col>
      <xdr:colOff>0</xdr:colOff>
      <xdr:row>108</xdr:row>
      <xdr:rowOff>147548</xdr:rowOff>
    </xdr:to>
    <xdr:cxnSp macro="">
      <xdr:nvCxnSpPr>
        <xdr:cNvPr id="482" name="直線コネクタ 481">
          <a:extLst>
            <a:ext uri="{FF2B5EF4-FFF2-40B4-BE49-F238E27FC236}">
              <a16:creationId xmlns:a16="http://schemas.microsoft.com/office/drawing/2014/main" id="{13CD2D84-F668-4F95-A03A-9F0812EC4CCD}"/>
            </a:ext>
          </a:extLst>
        </xdr:cNvPr>
        <xdr:cNvCxnSpPr/>
      </xdr:nvCxnSpPr>
      <xdr:spPr>
        <a:xfrm flipV="1">
          <a:off x="9639300" y="18663786"/>
          <a:ext cx="8382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97183</xdr:rowOff>
    </xdr:from>
    <xdr:to>
      <xdr:col>46</xdr:col>
      <xdr:colOff>38100</xdr:colOff>
      <xdr:row>109</xdr:row>
      <xdr:rowOff>27333</xdr:rowOff>
    </xdr:to>
    <xdr:sp macro="" textlink="">
      <xdr:nvSpPr>
        <xdr:cNvPr id="483" name="楕円 482">
          <a:extLst>
            <a:ext uri="{FF2B5EF4-FFF2-40B4-BE49-F238E27FC236}">
              <a16:creationId xmlns:a16="http://schemas.microsoft.com/office/drawing/2014/main" id="{7B1C683A-1FDA-43EE-AA92-272F8791AF28}"/>
            </a:ext>
          </a:extLst>
        </xdr:cNvPr>
        <xdr:cNvSpPr/>
      </xdr:nvSpPr>
      <xdr:spPr>
        <a:xfrm>
          <a:off x="8699500" y="1861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147548</xdr:rowOff>
    </xdr:from>
    <xdr:to>
      <xdr:col>50</xdr:col>
      <xdr:colOff>114300</xdr:colOff>
      <xdr:row>108</xdr:row>
      <xdr:rowOff>147983</xdr:rowOff>
    </xdr:to>
    <xdr:cxnSp macro="">
      <xdr:nvCxnSpPr>
        <xdr:cNvPr id="484" name="直線コネクタ 483">
          <a:extLst>
            <a:ext uri="{FF2B5EF4-FFF2-40B4-BE49-F238E27FC236}">
              <a16:creationId xmlns:a16="http://schemas.microsoft.com/office/drawing/2014/main" id="{485A2F46-7447-4961-981B-87D4DD575982}"/>
            </a:ext>
          </a:extLst>
        </xdr:cNvPr>
        <xdr:cNvCxnSpPr/>
      </xdr:nvCxnSpPr>
      <xdr:spPr>
        <a:xfrm flipV="1">
          <a:off x="8750300" y="18664148"/>
          <a:ext cx="8890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97402</xdr:rowOff>
    </xdr:from>
    <xdr:to>
      <xdr:col>41</xdr:col>
      <xdr:colOff>101600</xdr:colOff>
      <xdr:row>109</xdr:row>
      <xdr:rowOff>27552</xdr:rowOff>
    </xdr:to>
    <xdr:sp macro="" textlink="">
      <xdr:nvSpPr>
        <xdr:cNvPr id="485" name="楕円 484">
          <a:extLst>
            <a:ext uri="{FF2B5EF4-FFF2-40B4-BE49-F238E27FC236}">
              <a16:creationId xmlns:a16="http://schemas.microsoft.com/office/drawing/2014/main" id="{4C92718B-BA55-402F-81F2-F45F31C27B0F}"/>
            </a:ext>
          </a:extLst>
        </xdr:cNvPr>
        <xdr:cNvSpPr/>
      </xdr:nvSpPr>
      <xdr:spPr>
        <a:xfrm>
          <a:off x="7810500" y="1861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147983</xdr:rowOff>
    </xdr:from>
    <xdr:to>
      <xdr:col>45</xdr:col>
      <xdr:colOff>177800</xdr:colOff>
      <xdr:row>108</xdr:row>
      <xdr:rowOff>148202</xdr:rowOff>
    </xdr:to>
    <xdr:cxnSp macro="">
      <xdr:nvCxnSpPr>
        <xdr:cNvPr id="486" name="直線コネクタ 485">
          <a:extLst>
            <a:ext uri="{FF2B5EF4-FFF2-40B4-BE49-F238E27FC236}">
              <a16:creationId xmlns:a16="http://schemas.microsoft.com/office/drawing/2014/main" id="{273912C1-AF33-42E8-8844-03B82BF475F3}"/>
            </a:ext>
          </a:extLst>
        </xdr:cNvPr>
        <xdr:cNvCxnSpPr/>
      </xdr:nvCxnSpPr>
      <xdr:spPr>
        <a:xfrm flipV="1">
          <a:off x="7861300" y="18664583"/>
          <a:ext cx="88900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97479</xdr:rowOff>
    </xdr:from>
    <xdr:to>
      <xdr:col>36</xdr:col>
      <xdr:colOff>165100</xdr:colOff>
      <xdr:row>109</xdr:row>
      <xdr:rowOff>27629</xdr:rowOff>
    </xdr:to>
    <xdr:sp macro="" textlink="">
      <xdr:nvSpPr>
        <xdr:cNvPr id="487" name="楕円 486">
          <a:extLst>
            <a:ext uri="{FF2B5EF4-FFF2-40B4-BE49-F238E27FC236}">
              <a16:creationId xmlns:a16="http://schemas.microsoft.com/office/drawing/2014/main" id="{4744125F-DB87-495F-A8B4-3205A15A8BAA}"/>
            </a:ext>
          </a:extLst>
        </xdr:cNvPr>
        <xdr:cNvSpPr/>
      </xdr:nvSpPr>
      <xdr:spPr>
        <a:xfrm>
          <a:off x="6921500" y="1861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148202</xdr:rowOff>
    </xdr:from>
    <xdr:to>
      <xdr:col>41</xdr:col>
      <xdr:colOff>50800</xdr:colOff>
      <xdr:row>108</xdr:row>
      <xdr:rowOff>148279</xdr:rowOff>
    </xdr:to>
    <xdr:cxnSp macro="">
      <xdr:nvCxnSpPr>
        <xdr:cNvPr id="488" name="直線コネクタ 487">
          <a:extLst>
            <a:ext uri="{FF2B5EF4-FFF2-40B4-BE49-F238E27FC236}">
              <a16:creationId xmlns:a16="http://schemas.microsoft.com/office/drawing/2014/main" id="{1C4B9ACA-65AA-4B96-BC74-7F1AF3F6936A}"/>
            </a:ext>
          </a:extLst>
        </xdr:cNvPr>
        <xdr:cNvCxnSpPr/>
      </xdr:nvCxnSpPr>
      <xdr:spPr>
        <a:xfrm flipV="1">
          <a:off x="6972300" y="18664802"/>
          <a:ext cx="8890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4A371BB8-FFB0-4251-90B7-36D20345CCAA}"/>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8FF8DAF6-262B-4DE0-AE91-BC24E84160F3}"/>
            </a:ext>
          </a:extLst>
        </xdr:cNvPr>
        <xdr:cNvSpPr txBox="1"/>
      </xdr:nvSpPr>
      <xdr:spPr>
        <a:xfrm>
          <a:off x="8450795" y="1812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29669322-A5E7-42FD-8E92-95932406B84F}"/>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128689</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BB1FF5E4-DFAE-4339-9535-BD95F52EDF8F}"/>
            </a:ext>
          </a:extLst>
        </xdr:cNvPr>
        <xdr:cNvSpPr txBox="1"/>
      </xdr:nvSpPr>
      <xdr:spPr>
        <a:xfrm>
          <a:off x="6672795" y="1813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18025</xdr:rowOff>
    </xdr:from>
    <xdr:ext cx="534377" cy="259045"/>
    <xdr:sp macro="" textlink="">
      <xdr:nvSpPr>
        <xdr:cNvPr id="493" name="n_1mainValue【港湾・漁港】&#10;一人当たり有形固定資産（償却資産）額">
          <a:extLst>
            <a:ext uri="{FF2B5EF4-FFF2-40B4-BE49-F238E27FC236}">
              <a16:creationId xmlns:a16="http://schemas.microsoft.com/office/drawing/2014/main" id="{B6769C3D-A7E1-4B74-AF93-6022E97A499D}"/>
            </a:ext>
          </a:extLst>
        </xdr:cNvPr>
        <xdr:cNvSpPr txBox="1"/>
      </xdr:nvSpPr>
      <xdr:spPr>
        <a:xfrm>
          <a:off x="9359411" y="18706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18460</xdr:rowOff>
    </xdr:from>
    <xdr:ext cx="534377" cy="259045"/>
    <xdr:sp macro="" textlink="">
      <xdr:nvSpPr>
        <xdr:cNvPr id="494" name="n_2mainValue【港湾・漁港】&#10;一人当たり有形固定資産（償却資産）額">
          <a:extLst>
            <a:ext uri="{FF2B5EF4-FFF2-40B4-BE49-F238E27FC236}">
              <a16:creationId xmlns:a16="http://schemas.microsoft.com/office/drawing/2014/main" id="{FB6E72E8-A3B5-4B0A-B873-D3CE4E01DCF8}"/>
            </a:ext>
          </a:extLst>
        </xdr:cNvPr>
        <xdr:cNvSpPr txBox="1"/>
      </xdr:nvSpPr>
      <xdr:spPr>
        <a:xfrm>
          <a:off x="8483111" y="18706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18679</xdr:rowOff>
    </xdr:from>
    <xdr:ext cx="534377" cy="259045"/>
    <xdr:sp macro="" textlink="">
      <xdr:nvSpPr>
        <xdr:cNvPr id="495" name="n_3mainValue【港湾・漁港】&#10;一人当たり有形固定資産（償却資産）額">
          <a:extLst>
            <a:ext uri="{FF2B5EF4-FFF2-40B4-BE49-F238E27FC236}">
              <a16:creationId xmlns:a16="http://schemas.microsoft.com/office/drawing/2014/main" id="{27B540F7-1FFB-45AF-80EC-7BA540DC4860}"/>
            </a:ext>
          </a:extLst>
        </xdr:cNvPr>
        <xdr:cNvSpPr txBox="1"/>
      </xdr:nvSpPr>
      <xdr:spPr>
        <a:xfrm>
          <a:off x="7594111" y="18706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18756</xdr:rowOff>
    </xdr:from>
    <xdr:ext cx="534377" cy="259045"/>
    <xdr:sp macro="" textlink="">
      <xdr:nvSpPr>
        <xdr:cNvPr id="496" name="n_4mainValue【港湾・漁港】&#10;一人当たり有形固定資産（償却資産）額">
          <a:extLst>
            <a:ext uri="{FF2B5EF4-FFF2-40B4-BE49-F238E27FC236}">
              <a16:creationId xmlns:a16="http://schemas.microsoft.com/office/drawing/2014/main" id="{2C50CD00-469D-4652-BC3B-091D7FFCF311}"/>
            </a:ext>
          </a:extLst>
        </xdr:cNvPr>
        <xdr:cNvSpPr txBox="1"/>
      </xdr:nvSpPr>
      <xdr:spPr>
        <a:xfrm>
          <a:off x="6705111" y="1870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F99F441D-C7BC-4DF2-B093-15269E56954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3CABB043-1B85-4736-8B04-16EAA1E0C83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122AB6EC-2DC7-4323-AD3B-6C6A20C35B2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127AB715-1DA7-4EBD-8731-D0462054947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6C01CDE3-CBF1-4704-B396-7ECBDE5BDF4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22C5F0DF-55D4-484D-B4EC-F8E5D08C8B0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26828B4A-6C31-41A8-B89E-23EE49DC40A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0FA3C9AC-D5E9-4033-9F26-F70032CE13C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396CA059-C15B-463A-894A-9357A18D751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16D2D08A-B4B8-49F7-B001-06A5FFEDEC5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7073E920-42AA-443D-B878-37BF7E2CF4A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45C45DC3-4EBE-4490-88FE-4FC6B725FC8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14549CD7-79B1-467E-B06B-4DA0B8C0DF1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28140752-AA14-4280-ABE2-B6AD82ACB9E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847BF011-C882-487F-8B15-3738CCD8F5F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86C2F46A-939B-4D1D-946C-14C920A50AE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E2BA841A-6AF9-427A-AE30-C83B3356DD0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C74E6019-E139-4D7D-8263-09DBE82E9EF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EA39180F-4E23-4AB1-966D-5DB1A90D5877}"/>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CA5D0C04-5AF3-4578-B014-AF6DCF3FF65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3768D1B9-6B5D-4229-9747-E4C59D2F9465}"/>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8C373489-813D-481D-A604-89D852798DA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0297A2A9-9554-4823-ABEC-FAEB4176042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43CE7A26-578E-4F12-BC37-B3AABB84191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EB89E291-A636-4DAA-89FA-97EE19AD26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26510C8C-5743-463A-B7E3-1AAB5703C883}"/>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F3DE5B6A-20BB-4B2A-9DDA-E0F8D59F43A9}"/>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15414F28-C197-48E6-9D23-F75D47CC9A8B}"/>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73C3C095-6430-4164-999C-36B7DE7A3A99}"/>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11E81CE3-4609-4C1A-8959-3684822D17FE}"/>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ABC23AC7-ECF2-429E-AD20-6E119F8AB87D}"/>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3DB00974-B598-4BDC-A148-96785F16D53D}"/>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E95A16C8-1587-4B5E-8C33-B8D7E88EC0FE}"/>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34B1D5D7-5575-4FF8-8C93-442C5608183C}"/>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92A3F519-C766-4E0C-A8A5-4D2CBC8CCC43}"/>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532" name="フローチャート: 判断 531">
          <a:extLst>
            <a:ext uri="{FF2B5EF4-FFF2-40B4-BE49-F238E27FC236}">
              <a16:creationId xmlns:a16="http://schemas.microsoft.com/office/drawing/2014/main" id="{C338A2E4-1FB3-4277-BA80-C6074A71D696}"/>
            </a:ext>
          </a:extLst>
        </xdr:cNvPr>
        <xdr:cNvSpPr/>
      </xdr:nvSpPr>
      <xdr:spPr>
        <a:xfrm>
          <a:off x="12763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B0FDF40-EB64-4289-8DF5-DD088378B71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F1B1648C-869F-4127-A7E3-F290C6E7AD8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D25A2ECC-460B-4BD1-8CF6-00DE135BEA1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8AB19861-6423-48A0-AA1D-786EEA92BC1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9DB4003A-6D18-488F-B404-1B206BD95A5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156028</xdr:rowOff>
    </xdr:from>
    <xdr:to>
      <xdr:col>85</xdr:col>
      <xdr:colOff>177800</xdr:colOff>
      <xdr:row>42</xdr:row>
      <xdr:rowOff>86178</xdr:rowOff>
    </xdr:to>
    <xdr:sp macro="" textlink="">
      <xdr:nvSpPr>
        <xdr:cNvPr id="538" name="楕円 537">
          <a:extLst>
            <a:ext uri="{FF2B5EF4-FFF2-40B4-BE49-F238E27FC236}">
              <a16:creationId xmlns:a16="http://schemas.microsoft.com/office/drawing/2014/main" id="{EFEF2DC1-D051-4CF4-8037-114AAB0F0F18}"/>
            </a:ext>
          </a:extLst>
        </xdr:cNvPr>
        <xdr:cNvSpPr/>
      </xdr:nvSpPr>
      <xdr:spPr>
        <a:xfrm>
          <a:off x="16268700" y="7185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70955</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2874249C-ADDF-4682-9BF4-D22B437F3FB8}"/>
            </a:ext>
          </a:extLst>
        </xdr:cNvPr>
        <xdr:cNvSpPr txBox="1"/>
      </xdr:nvSpPr>
      <xdr:spPr>
        <a:xfrm>
          <a:off x="16357600" y="7100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540" name="楕円 539">
          <a:extLst>
            <a:ext uri="{FF2B5EF4-FFF2-40B4-BE49-F238E27FC236}">
              <a16:creationId xmlns:a16="http://schemas.microsoft.com/office/drawing/2014/main" id="{A5AF558F-FF1C-48ED-8DB9-EC118C75C846}"/>
            </a:ext>
          </a:extLst>
        </xdr:cNvPr>
        <xdr:cNvSpPr/>
      </xdr:nvSpPr>
      <xdr:spPr>
        <a:xfrm>
          <a:off x="1543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35378</xdr:rowOff>
    </xdr:from>
    <xdr:to>
      <xdr:col>85</xdr:col>
      <xdr:colOff>127000</xdr:colOff>
      <xdr:row>42</xdr:row>
      <xdr:rowOff>92528</xdr:rowOff>
    </xdr:to>
    <xdr:cxnSp macro="">
      <xdr:nvCxnSpPr>
        <xdr:cNvPr id="541" name="直線コネクタ 540">
          <a:extLst>
            <a:ext uri="{FF2B5EF4-FFF2-40B4-BE49-F238E27FC236}">
              <a16:creationId xmlns:a16="http://schemas.microsoft.com/office/drawing/2014/main" id="{C15578DF-11D2-4867-8CB5-1FB9C76A6171}"/>
            </a:ext>
          </a:extLst>
        </xdr:cNvPr>
        <xdr:cNvCxnSpPr/>
      </xdr:nvCxnSpPr>
      <xdr:spPr>
        <a:xfrm flipV="1">
          <a:off x="15481300" y="723627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25400</xdr:rowOff>
    </xdr:from>
    <xdr:to>
      <xdr:col>76</xdr:col>
      <xdr:colOff>165100</xdr:colOff>
      <xdr:row>42</xdr:row>
      <xdr:rowOff>127000</xdr:rowOff>
    </xdr:to>
    <xdr:sp macro="" textlink="">
      <xdr:nvSpPr>
        <xdr:cNvPr id="542" name="楕円 541">
          <a:extLst>
            <a:ext uri="{FF2B5EF4-FFF2-40B4-BE49-F238E27FC236}">
              <a16:creationId xmlns:a16="http://schemas.microsoft.com/office/drawing/2014/main" id="{45FCD329-C6BF-4761-A5CE-4B3D296EAFE9}"/>
            </a:ext>
          </a:extLst>
        </xdr:cNvPr>
        <xdr:cNvSpPr/>
      </xdr:nvSpPr>
      <xdr:spPr>
        <a:xfrm>
          <a:off x="14541500" y="72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76200</xdr:rowOff>
    </xdr:from>
    <xdr:to>
      <xdr:col>81</xdr:col>
      <xdr:colOff>50800</xdr:colOff>
      <xdr:row>42</xdr:row>
      <xdr:rowOff>92528</xdr:rowOff>
    </xdr:to>
    <xdr:cxnSp macro="">
      <xdr:nvCxnSpPr>
        <xdr:cNvPr id="543" name="直線コネクタ 542">
          <a:extLst>
            <a:ext uri="{FF2B5EF4-FFF2-40B4-BE49-F238E27FC236}">
              <a16:creationId xmlns:a16="http://schemas.microsoft.com/office/drawing/2014/main" id="{29623CED-74F5-4CB7-A898-0512D1B779A1}"/>
            </a:ext>
          </a:extLst>
        </xdr:cNvPr>
        <xdr:cNvCxnSpPr/>
      </xdr:nvCxnSpPr>
      <xdr:spPr>
        <a:xfrm>
          <a:off x="14592300" y="72771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160927</xdr:rowOff>
    </xdr:from>
    <xdr:to>
      <xdr:col>72</xdr:col>
      <xdr:colOff>38100</xdr:colOff>
      <xdr:row>42</xdr:row>
      <xdr:rowOff>91077</xdr:rowOff>
    </xdr:to>
    <xdr:sp macro="" textlink="">
      <xdr:nvSpPr>
        <xdr:cNvPr id="544" name="楕円 543">
          <a:extLst>
            <a:ext uri="{FF2B5EF4-FFF2-40B4-BE49-F238E27FC236}">
              <a16:creationId xmlns:a16="http://schemas.microsoft.com/office/drawing/2014/main" id="{39EC18D5-1DB8-4389-B44F-B0D0692ABA28}"/>
            </a:ext>
          </a:extLst>
        </xdr:cNvPr>
        <xdr:cNvSpPr/>
      </xdr:nvSpPr>
      <xdr:spPr>
        <a:xfrm>
          <a:off x="13652500" y="719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40277</xdr:rowOff>
    </xdr:from>
    <xdr:to>
      <xdr:col>76</xdr:col>
      <xdr:colOff>114300</xdr:colOff>
      <xdr:row>42</xdr:row>
      <xdr:rowOff>76200</xdr:rowOff>
    </xdr:to>
    <xdr:cxnSp macro="">
      <xdr:nvCxnSpPr>
        <xdr:cNvPr id="545" name="直線コネクタ 544">
          <a:extLst>
            <a:ext uri="{FF2B5EF4-FFF2-40B4-BE49-F238E27FC236}">
              <a16:creationId xmlns:a16="http://schemas.microsoft.com/office/drawing/2014/main" id="{E5151F38-6D57-4E4C-B0BF-8A46CBA7CE58}"/>
            </a:ext>
          </a:extLst>
        </xdr:cNvPr>
        <xdr:cNvCxnSpPr/>
      </xdr:nvCxnSpPr>
      <xdr:spPr>
        <a:xfrm>
          <a:off x="13703300" y="724117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125004</xdr:rowOff>
    </xdr:from>
    <xdr:to>
      <xdr:col>67</xdr:col>
      <xdr:colOff>101600</xdr:colOff>
      <xdr:row>42</xdr:row>
      <xdr:rowOff>55154</xdr:rowOff>
    </xdr:to>
    <xdr:sp macro="" textlink="">
      <xdr:nvSpPr>
        <xdr:cNvPr id="546" name="楕円 545">
          <a:extLst>
            <a:ext uri="{FF2B5EF4-FFF2-40B4-BE49-F238E27FC236}">
              <a16:creationId xmlns:a16="http://schemas.microsoft.com/office/drawing/2014/main" id="{0898924B-922B-4BF1-87F5-102DDD181EB9}"/>
            </a:ext>
          </a:extLst>
        </xdr:cNvPr>
        <xdr:cNvSpPr/>
      </xdr:nvSpPr>
      <xdr:spPr>
        <a:xfrm>
          <a:off x="12763500" y="715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4354</xdr:rowOff>
    </xdr:from>
    <xdr:to>
      <xdr:col>71</xdr:col>
      <xdr:colOff>177800</xdr:colOff>
      <xdr:row>42</xdr:row>
      <xdr:rowOff>40277</xdr:rowOff>
    </xdr:to>
    <xdr:cxnSp macro="">
      <xdr:nvCxnSpPr>
        <xdr:cNvPr id="547" name="直線コネクタ 546">
          <a:extLst>
            <a:ext uri="{FF2B5EF4-FFF2-40B4-BE49-F238E27FC236}">
              <a16:creationId xmlns:a16="http://schemas.microsoft.com/office/drawing/2014/main" id="{C92197D7-D7BF-466B-9B06-22EB080EA7D2}"/>
            </a:ext>
          </a:extLst>
        </xdr:cNvPr>
        <xdr:cNvCxnSpPr/>
      </xdr:nvCxnSpPr>
      <xdr:spPr>
        <a:xfrm>
          <a:off x="12814300" y="720525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B85F813A-DA59-45CC-8FE4-A4342154EF07}"/>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99E6481E-77C2-466C-93D7-4FA8F557F21D}"/>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01AEE568-6745-44D9-AE1C-010FBB473DEA}"/>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B19F56EF-E50B-4DBC-B308-A4FC3AE3857E}"/>
            </a:ext>
          </a:extLst>
        </xdr:cNvPr>
        <xdr:cNvSpPr txBox="1"/>
      </xdr:nvSpPr>
      <xdr:spPr>
        <a:xfrm>
          <a:off x="126117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552" name="n_1mainValue【認定こども園・幼稚園・保育所】&#10;有形固定資産減価償却率">
          <a:extLst>
            <a:ext uri="{FF2B5EF4-FFF2-40B4-BE49-F238E27FC236}">
              <a16:creationId xmlns:a16="http://schemas.microsoft.com/office/drawing/2014/main" id="{1CA8D644-02C6-414E-8DF3-3039D8BBE60F}"/>
            </a:ext>
          </a:extLst>
        </xdr:cNvPr>
        <xdr:cNvSpPr txBox="1"/>
      </xdr:nvSpPr>
      <xdr:spPr>
        <a:xfrm>
          <a:off x="15233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118127</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376D40BB-12F5-4271-9855-F99EBDE810FA}"/>
            </a:ext>
          </a:extLst>
        </xdr:cNvPr>
        <xdr:cNvSpPr txBox="1"/>
      </xdr:nvSpPr>
      <xdr:spPr>
        <a:xfrm>
          <a:off x="14389744" y="731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82204</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40481B51-6B90-449E-8582-81464DB22818}"/>
            </a:ext>
          </a:extLst>
        </xdr:cNvPr>
        <xdr:cNvSpPr txBox="1"/>
      </xdr:nvSpPr>
      <xdr:spPr>
        <a:xfrm>
          <a:off x="13500744" y="728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46281</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A3D3F882-87D0-4DBC-B0E5-958FCB92B6EE}"/>
            </a:ext>
          </a:extLst>
        </xdr:cNvPr>
        <xdr:cNvSpPr txBox="1"/>
      </xdr:nvSpPr>
      <xdr:spPr>
        <a:xfrm>
          <a:off x="12611744" y="724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12363EEF-D837-4EFE-83E1-C88C572AD66A}"/>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33808930-04F1-42BE-BB0A-B1D3C6BFD43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F0D4D8DB-3ADA-4B8B-AD7B-3D31FFC320C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FAEAF58B-DCF0-44FA-854A-04B4338A23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1FFAE171-D0C9-4212-8D5D-ADA5662ED19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7B32CB08-4333-437C-96D4-793515E5AD6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8359E3DF-3A48-41F9-B08C-2E8FBD2886C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0B4AD1C4-8338-4DD2-8A1F-D96E3E8E254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EEC4718E-C0B9-4ECE-8206-FEFD090E031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67D2E8F2-FDF7-403E-8A63-AADB4DB4805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D7E0FA54-4F0B-46B9-A8AA-6441F0221A0A}"/>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C8EEF725-F1C8-45FE-B551-F9E4B009898E}"/>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943967AB-5F4F-4B11-B9BC-A2C2E09BD193}"/>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2225606D-B6D1-4333-9188-45F67C9C13A1}"/>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99992199-ABF3-4C1A-B780-A4E6352C2354}"/>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9251779B-8299-49EA-9568-A87A3C679AB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5F59B1AB-CEA1-46C2-9369-DB15E59B0A52}"/>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877090B4-22CC-490C-9579-0D02BD233D6D}"/>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AFE50EC7-16D3-4FD7-B141-E0D5DF9C294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967E9C15-993E-44E0-A1C9-7C5C80F759F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B280ABA4-24A2-4298-9D74-E253A2C6E58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5C8B7394-87F8-438B-9A1F-548BF697349C}"/>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F1BA2AA3-55E4-4A78-AC7B-CD717C13764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83128734-0579-4E63-BAB2-2FE9CB4F3C41}"/>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DF4F4501-83FE-44D3-8EFA-EB66C0E98FA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3C76E706-C021-402F-B1DC-9CC4F1386098}"/>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6A437A8E-2F4C-4DD1-B3B7-D7EDA4B6F410}"/>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8F76C12B-A603-4772-8715-AF1543D839A1}"/>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274AEA37-ED40-42D6-82EE-7F33B2562DAE}"/>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A7A80AA1-6616-4AAC-B220-89C2B879DF04}"/>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58B17D23-1BC1-4FC2-8D7F-B9D2116AE301}"/>
            </a:ext>
          </a:extLst>
        </xdr:cNvPr>
        <xdr:cNvSpPr txBox="1"/>
      </xdr:nvSpPr>
      <xdr:spPr>
        <a:xfrm>
          <a:off x="2219960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F294E753-408D-479B-8D95-C9FF32AA83B9}"/>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625DC453-39CE-4F0C-9CE1-1B8E12E179F4}"/>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0A777457-5D56-4E60-817C-2F588B0F144A}"/>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D01F36F4-70E0-4AC8-B595-041300E78BE9}"/>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591" name="フローチャート: 判断 590">
          <a:extLst>
            <a:ext uri="{FF2B5EF4-FFF2-40B4-BE49-F238E27FC236}">
              <a16:creationId xmlns:a16="http://schemas.microsoft.com/office/drawing/2014/main" id="{AF780C3E-5874-4310-8FCC-3FEF7F03A7A6}"/>
            </a:ext>
          </a:extLst>
        </xdr:cNvPr>
        <xdr:cNvSpPr/>
      </xdr:nvSpPr>
      <xdr:spPr>
        <a:xfrm>
          <a:off x="1860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A552147-F9C1-40A1-8B48-966B0CEB021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5C33E530-F7C6-435E-B530-EBB4B2A547D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4806DE6E-6984-46DB-8481-838034A6C74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70FD49EA-C972-4895-9176-BFBA3C66272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1BDC65EC-8A85-4547-8FB9-BBBFCAA199D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126637</xdr:rowOff>
    </xdr:from>
    <xdr:to>
      <xdr:col>116</xdr:col>
      <xdr:colOff>114300</xdr:colOff>
      <xdr:row>41</xdr:row>
      <xdr:rowOff>56787</xdr:rowOff>
    </xdr:to>
    <xdr:sp macro="" textlink="">
      <xdr:nvSpPr>
        <xdr:cNvPr id="597" name="楕円 596">
          <a:extLst>
            <a:ext uri="{FF2B5EF4-FFF2-40B4-BE49-F238E27FC236}">
              <a16:creationId xmlns:a16="http://schemas.microsoft.com/office/drawing/2014/main" id="{D06DF98C-FD43-4BC1-B889-4C3FA075452B}"/>
            </a:ext>
          </a:extLst>
        </xdr:cNvPr>
        <xdr:cNvSpPr/>
      </xdr:nvSpPr>
      <xdr:spPr>
        <a:xfrm>
          <a:off x="22110700" y="698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105064</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55C41486-5F4A-48DC-AE1C-7A2D8680CF44}"/>
            </a:ext>
          </a:extLst>
        </xdr:cNvPr>
        <xdr:cNvSpPr txBox="1"/>
      </xdr:nvSpPr>
      <xdr:spPr>
        <a:xfrm>
          <a:off x="22199600" y="696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131535</xdr:rowOff>
    </xdr:from>
    <xdr:to>
      <xdr:col>112</xdr:col>
      <xdr:colOff>38100</xdr:colOff>
      <xdr:row>41</xdr:row>
      <xdr:rowOff>61685</xdr:rowOff>
    </xdr:to>
    <xdr:sp macro="" textlink="">
      <xdr:nvSpPr>
        <xdr:cNvPr id="599" name="楕円 598">
          <a:extLst>
            <a:ext uri="{FF2B5EF4-FFF2-40B4-BE49-F238E27FC236}">
              <a16:creationId xmlns:a16="http://schemas.microsoft.com/office/drawing/2014/main" id="{56FF40FB-242B-4656-A994-FDED4F12A659}"/>
            </a:ext>
          </a:extLst>
        </xdr:cNvPr>
        <xdr:cNvSpPr/>
      </xdr:nvSpPr>
      <xdr:spPr>
        <a:xfrm>
          <a:off x="21272500" y="698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5987</xdr:rowOff>
    </xdr:from>
    <xdr:to>
      <xdr:col>116</xdr:col>
      <xdr:colOff>63500</xdr:colOff>
      <xdr:row>41</xdr:row>
      <xdr:rowOff>10885</xdr:rowOff>
    </xdr:to>
    <xdr:cxnSp macro="">
      <xdr:nvCxnSpPr>
        <xdr:cNvPr id="600" name="直線コネクタ 599">
          <a:extLst>
            <a:ext uri="{FF2B5EF4-FFF2-40B4-BE49-F238E27FC236}">
              <a16:creationId xmlns:a16="http://schemas.microsoft.com/office/drawing/2014/main" id="{9DB0C920-DF19-44D7-8113-76CBB3523234}"/>
            </a:ext>
          </a:extLst>
        </xdr:cNvPr>
        <xdr:cNvCxnSpPr/>
      </xdr:nvCxnSpPr>
      <xdr:spPr>
        <a:xfrm flipV="1">
          <a:off x="21323300" y="7035437"/>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138067</xdr:rowOff>
    </xdr:from>
    <xdr:to>
      <xdr:col>107</xdr:col>
      <xdr:colOff>101600</xdr:colOff>
      <xdr:row>41</xdr:row>
      <xdr:rowOff>68217</xdr:rowOff>
    </xdr:to>
    <xdr:sp macro="" textlink="">
      <xdr:nvSpPr>
        <xdr:cNvPr id="601" name="楕円 600">
          <a:extLst>
            <a:ext uri="{FF2B5EF4-FFF2-40B4-BE49-F238E27FC236}">
              <a16:creationId xmlns:a16="http://schemas.microsoft.com/office/drawing/2014/main" id="{A8E45B9C-EE7F-4F27-8EED-0C0FFE04BFC2}"/>
            </a:ext>
          </a:extLst>
        </xdr:cNvPr>
        <xdr:cNvSpPr/>
      </xdr:nvSpPr>
      <xdr:spPr>
        <a:xfrm>
          <a:off x="20383500" y="6996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10885</xdr:rowOff>
    </xdr:from>
    <xdr:to>
      <xdr:col>111</xdr:col>
      <xdr:colOff>177800</xdr:colOff>
      <xdr:row>41</xdr:row>
      <xdr:rowOff>17417</xdr:rowOff>
    </xdr:to>
    <xdr:cxnSp macro="">
      <xdr:nvCxnSpPr>
        <xdr:cNvPr id="602" name="直線コネクタ 601">
          <a:extLst>
            <a:ext uri="{FF2B5EF4-FFF2-40B4-BE49-F238E27FC236}">
              <a16:creationId xmlns:a16="http://schemas.microsoft.com/office/drawing/2014/main" id="{F45CC1EF-2689-455F-BF67-8F3267C0CF98}"/>
            </a:ext>
          </a:extLst>
        </xdr:cNvPr>
        <xdr:cNvCxnSpPr/>
      </xdr:nvCxnSpPr>
      <xdr:spPr>
        <a:xfrm flipV="1">
          <a:off x="20434300" y="7040335"/>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142966</xdr:rowOff>
    </xdr:from>
    <xdr:to>
      <xdr:col>102</xdr:col>
      <xdr:colOff>165100</xdr:colOff>
      <xdr:row>41</xdr:row>
      <xdr:rowOff>73116</xdr:rowOff>
    </xdr:to>
    <xdr:sp macro="" textlink="">
      <xdr:nvSpPr>
        <xdr:cNvPr id="603" name="楕円 602">
          <a:extLst>
            <a:ext uri="{FF2B5EF4-FFF2-40B4-BE49-F238E27FC236}">
              <a16:creationId xmlns:a16="http://schemas.microsoft.com/office/drawing/2014/main" id="{967C3084-6DE8-4B18-99E8-3D4CF7D1D069}"/>
            </a:ext>
          </a:extLst>
        </xdr:cNvPr>
        <xdr:cNvSpPr/>
      </xdr:nvSpPr>
      <xdr:spPr>
        <a:xfrm>
          <a:off x="19494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17417</xdr:rowOff>
    </xdr:from>
    <xdr:to>
      <xdr:col>107</xdr:col>
      <xdr:colOff>50800</xdr:colOff>
      <xdr:row>41</xdr:row>
      <xdr:rowOff>22316</xdr:rowOff>
    </xdr:to>
    <xdr:cxnSp macro="">
      <xdr:nvCxnSpPr>
        <xdr:cNvPr id="604" name="直線コネクタ 603">
          <a:extLst>
            <a:ext uri="{FF2B5EF4-FFF2-40B4-BE49-F238E27FC236}">
              <a16:creationId xmlns:a16="http://schemas.microsoft.com/office/drawing/2014/main" id="{88A13FE4-FD08-4544-8394-4F2F0B4A42FD}"/>
            </a:ext>
          </a:extLst>
        </xdr:cNvPr>
        <xdr:cNvCxnSpPr/>
      </xdr:nvCxnSpPr>
      <xdr:spPr>
        <a:xfrm flipV="1">
          <a:off x="19545300" y="704686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146231</xdr:rowOff>
    </xdr:from>
    <xdr:to>
      <xdr:col>98</xdr:col>
      <xdr:colOff>38100</xdr:colOff>
      <xdr:row>41</xdr:row>
      <xdr:rowOff>76381</xdr:rowOff>
    </xdr:to>
    <xdr:sp macro="" textlink="">
      <xdr:nvSpPr>
        <xdr:cNvPr id="605" name="楕円 604">
          <a:extLst>
            <a:ext uri="{FF2B5EF4-FFF2-40B4-BE49-F238E27FC236}">
              <a16:creationId xmlns:a16="http://schemas.microsoft.com/office/drawing/2014/main" id="{EE59CAC8-B662-40C8-9116-82DE5B5FDBF4}"/>
            </a:ext>
          </a:extLst>
        </xdr:cNvPr>
        <xdr:cNvSpPr/>
      </xdr:nvSpPr>
      <xdr:spPr>
        <a:xfrm>
          <a:off x="18605500" y="700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22316</xdr:rowOff>
    </xdr:from>
    <xdr:to>
      <xdr:col>102</xdr:col>
      <xdr:colOff>114300</xdr:colOff>
      <xdr:row>41</xdr:row>
      <xdr:rowOff>25581</xdr:rowOff>
    </xdr:to>
    <xdr:cxnSp macro="">
      <xdr:nvCxnSpPr>
        <xdr:cNvPr id="606" name="直線コネクタ 605">
          <a:extLst>
            <a:ext uri="{FF2B5EF4-FFF2-40B4-BE49-F238E27FC236}">
              <a16:creationId xmlns:a16="http://schemas.microsoft.com/office/drawing/2014/main" id="{B87C01AE-1E4B-4060-86C0-D2294749A951}"/>
            </a:ext>
          </a:extLst>
        </xdr:cNvPr>
        <xdr:cNvCxnSpPr/>
      </xdr:nvCxnSpPr>
      <xdr:spPr>
        <a:xfrm flipV="1">
          <a:off x="18656300" y="70517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10F5E53B-1EF8-4FAB-8350-9F3D7BD06010}"/>
            </a:ext>
          </a:extLst>
        </xdr:cNvPr>
        <xdr:cNvSpPr txBox="1"/>
      </xdr:nvSpPr>
      <xdr:spPr>
        <a:xfrm>
          <a:off x="21075727" y="649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F938341C-EAEB-4010-BEE4-DDA9B8BC6C46}"/>
            </a:ext>
          </a:extLst>
        </xdr:cNvPr>
        <xdr:cNvSpPr txBox="1"/>
      </xdr:nvSpPr>
      <xdr:spPr>
        <a:xfrm>
          <a:off x="20199427"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39AE8792-60B0-4076-8F03-21E34DA48E63}"/>
            </a:ext>
          </a:extLst>
        </xdr:cNvPr>
        <xdr:cNvSpPr txBox="1"/>
      </xdr:nvSpPr>
      <xdr:spPr>
        <a:xfrm>
          <a:off x="19310427" y="6501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58901ABD-91E2-41E9-9DA6-BB37B94A6D06}"/>
            </a:ext>
          </a:extLst>
        </xdr:cNvPr>
        <xdr:cNvSpPr txBox="1"/>
      </xdr:nvSpPr>
      <xdr:spPr>
        <a:xfrm>
          <a:off x="18421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52812</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3D743F6A-5EC5-4EA3-9780-90FC033EBF06}"/>
            </a:ext>
          </a:extLst>
        </xdr:cNvPr>
        <xdr:cNvSpPr txBox="1"/>
      </xdr:nvSpPr>
      <xdr:spPr>
        <a:xfrm>
          <a:off x="21075727" y="7082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59344</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6D163DE1-5BC6-48CE-8353-D781FB46F068}"/>
            </a:ext>
          </a:extLst>
        </xdr:cNvPr>
        <xdr:cNvSpPr txBox="1"/>
      </xdr:nvSpPr>
      <xdr:spPr>
        <a:xfrm>
          <a:off x="20199427" y="708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64243</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427F3976-2EC5-4B9F-97BC-F056F6F02728}"/>
            </a:ext>
          </a:extLst>
        </xdr:cNvPr>
        <xdr:cNvSpPr txBox="1"/>
      </xdr:nvSpPr>
      <xdr:spPr>
        <a:xfrm>
          <a:off x="19310427" y="709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67508</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ADB77F9F-8F51-4F3E-B29D-C0AC4B6D93C6}"/>
            </a:ext>
          </a:extLst>
        </xdr:cNvPr>
        <xdr:cNvSpPr txBox="1"/>
      </xdr:nvSpPr>
      <xdr:spPr>
        <a:xfrm>
          <a:off x="18421427" y="709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087958A5-3A89-4AA8-B10C-EF17A4395CF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43A7C220-2783-4C64-8BD0-5A4331A5EA6C}"/>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D84355F4-8FDA-491B-BC46-24585EFBCD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920F921C-4B86-4F49-9B6D-907FD4A0BA9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F6872902-9154-443A-BA72-228CB46E94F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27FF2B1B-C1B8-4598-851D-3063833FFDA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799E05B6-D198-4F95-ABC6-138D61EF8CB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DA4C40BE-519A-4E72-ABB4-FA8EABBF2A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3BB847C7-A134-47AC-B6D4-4153A06E3DF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D2854590-5AFD-4ED3-94FF-CD324022DE1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33D188CB-8259-4E59-88BE-EC62067E936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C15183E7-A397-49B0-893D-C80F397CDEA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5DC0264D-9381-4530-ACC1-A92E02DED39F}"/>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BC77623E-FC25-4B7E-9401-1CEBAF3A439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DD78B2A1-51A9-4DE3-A868-18680DEA833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1F9B1D52-A3BC-4D17-845B-78ECA93E4C91}"/>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585DF66B-5F80-4C09-9B2B-F18FF1EB6F7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E7044A6D-0025-49ED-8EB6-11CE13CCF02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9E70AB8E-A481-4A28-8C6C-49AE77FEE81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1C678193-77EE-43F3-ABCA-141CF432366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33D6EB01-6E9A-463F-9CE6-DF59148BAD8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9A30C190-B38E-4784-9BA7-DC18A92374C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8C333AC7-EED9-4EE2-B845-2B4B75A9936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95FDEE8E-F65F-4C6F-8424-B0EC89D289C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7A6B9674-C778-4BE6-A12A-B771C303CB9B}"/>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5CCBD6AE-0184-4E46-9014-8186615F18B1}"/>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7A2F2F65-DFB9-444C-B187-E585735B5488}"/>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870C8CAF-A534-4F22-AB6F-EA054C49189D}"/>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B9FE1D12-CFB0-48AB-9374-0A3997E1A6A4}"/>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7A22FF97-12F2-4349-B5C8-40F2647E379A}"/>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EA22FCE6-292E-4AC9-B207-01C3507B5BA4}"/>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78755617-9D1D-46CE-ACF5-CC1214AF1E03}"/>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164A44D8-1002-4DCC-934D-0278F96FBB8B}"/>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AD6D2BE2-2556-45B4-BD2F-6FFC2CEC3E3D}"/>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649" name="フローチャート: 判断 648">
          <a:extLst>
            <a:ext uri="{FF2B5EF4-FFF2-40B4-BE49-F238E27FC236}">
              <a16:creationId xmlns:a16="http://schemas.microsoft.com/office/drawing/2014/main" id="{AD2B6C64-2A3D-4A94-AD91-0D754045975C}"/>
            </a:ext>
          </a:extLst>
        </xdr:cNvPr>
        <xdr:cNvSpPr/>
      </xdr:nvSpPr>
      <xdr:spPr>
        <a:xfrm>
          <a:off x="12763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B9E732DA-4FC4-47C8-9AD9-922188150F2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8CE8C28F-B19B-43A0-A267-34BAF8A1E8E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5B86B04A-A26F-4FF9-8AFF-558646C0DC6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131F0FC3-F80D-4D16-8170-578293D484C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9893F9A7-E862-4E87-9FE5-99C59636E6B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44450</xdr:rowOff>
    </xdr:from>
    <xdr:to>
      <xdr:col>85</xdr:col>
      <xdr:colOff>177800</xdr:colOff>
      <xdr:row>63</xdr:row>
      <xdr:rowOff>146050</xdr:rowOff>
    </xdr:to>
    <xdr:sp macro="" textlink="">
      <xdr:nvSpPr>
        <xdr:cNvPr id="655" name="楕円 654">
          <a:extLst>
            <a:ext uri="{FF2B5EF4-FFF2-40B4-BE49-F238E27FC236}">
              <a16:creationId xmlns:a16="http://schemas.microsoft.com/office/drawing/2014/main" id="{8A7425B6-E8CD-4D9F-9386-1666B1EFD8C9}"/>
            </a:ext>
          </a:extLst>
        </xdr:cNvPr>
        <xdr:cNvSpPr/>
      </xdr:nvSpPr>
      <xdr:spPr>
        <a:xfrm>
          <a:off x="16268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22877</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E8C05D84-0E0A-4A94-B83C-048BE3327E7B}"/>
            </a:ext>
          </a:extLst>
        </xdr:cNvPr>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40640</xdr:rowOff>
    </xdr:from>
    <xdr:to>
      <xdr:col>81</xdr:col>
      <xdr:colOff>101600</xdr:colOff>
      <xdr:row>63</xdr:row>
      <xdr:rowOff>142240</xdr:rowOff>
    </xdr:to>
    <xdr:sp macro="" textlink="">
      <xdr:nvSpPr>
        <xdr:cNvPr id="657" name="楕円 656">
          <a:extLst>
            <a:ext uri="{FF2B5EF4-FFF2-40B4-BE49-F238E27FC236}">
              <a16:creationId xmlns:a16="http://schemas.microsoft.com/office/drawing/2014/main" id="{C04D8D15-9CB9-4D70-9DFE-6447F231105F}"/>
            </a:ext>
          </a:extLst>
        </xdr:cNvPr>
        <xdr:cNvSpPr/>
      </xdr:nvSpPr>
      <xdr:spPr>
        <a:xfrm>
          <a:off x="15430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91440</xdr:rowOff>
    </xdr:from>
    <xdr:to>
      <xdr:col>85</xdr:col>
      <xdr:colOff>127000</xdr:colOff>
      <xdr:row>63</xdr:row>
      <xdr:rowOff>95250</xdr:rowOff>
    </xdr:to>
    <xdr:cxnSp macro="">
      <xdr:nvCxnSpPr>
        <xdr:cNvPr id="658" name="直線コネクタ 657">
          <a:extLst>
            <a:ext uri="{FF2B5EF4-FFF2-40B4-BE49-F238E27FC236}">
              <a16:creationId xmlns:a16="http://schemas.microsoft.com/office/drawing/2014/main" id="{9BD88C8F-AE59-4FA9-A89A-F1526BBEF44F}"/>
            </a:ext>
          </a:extLst>
        </xdr:cNvPr>
        <xdr:cNvCxnSpPr/>
      </xdr:nvCxnSpPr>
      <xdr:spPr>
        <a:xfrm>
          <a:off x="15481300" y="1089279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21590</xdr:rowOff>
    </xdr:from>
    <xdr:to>
      <xdr:col>76</xdr:col>
      <xdr:colOff>165100</xdr:colOff>
      <xdr:row>63</xdr:row>
      <xdr:rowOff>123190</xdr:rowOff>
    </xdr:to>
    <xdr:sp macro="" textlink="">
      <xdr:nvSpPr>
        <xdr:cNvPr id="659" name="楕円 658">
          <a:extLst>
            <a:ext uri="{FF2B5EF4-FFF2-40B4-BE49-F238E27FC236}">
              <a16:creationId xmlns:a16="http://schemas.microsoft.com/office/drawing/2014/main" id="{CEEAEAFB-584D-47C7-A5F7-1340DBE2DA6E}"/>
            </a:ext>
          </a:extLst>
        </xdr:cNvPr>
        <xdr:cNvSpPr/>
      </xdr:nvSpPr>
      <xdr:spPr>
        <a:xfrm>
          <a:off x="14541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72390</xdr:rowOff>
    </xdr:from>
    <xdr:to>
      <xdr:col>81</xdr:col>
      <xdr:colOff>50800</xdr:colOff>
      <xdr:row>63</xdr:row>
      <xdr:rowOff>91440</xdr:rowOff>
    </xdr:to>
    <xdr:cxnSp macro="">
      <xdr:nvCxnSpPr>
        <xdr:cNvPr id="660" name="直線コネクタ 659">
          <a:extLst>
            <a:ext uri="{FF2B5EF4-FFF2-40B4-BE49-F238E27FC236}">
              <a16:creationId xmlns:a16="http://schemas.microsoft.com/office/drawing/2014/main" id="{A280522F-C950-44FE-8B0A-F827E8456B8A}"/>
            </a:ext>
          </a:extLst>
        </xdr:cNvPr>
        <xdr:cNvCxnSpPr/>
      </xdr:nvCxnSpPr>
      <xdr:spPr>
        <a:xfrm>
          <a:off x="14592300" y="108737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168275</xdr:rowOff>
    </xdr:from>
    <xdr:to>
      <xdr:col>72</xdr:col>
      <xdr:colOff>38100</xdr:colOff>
      <xdr:row>63</xdr:row>
      <xdr:rowOff>98425</xdr:rowOff>
    </xdr:to>
    <xdr:sp macro="" textlink="">
      <xdr:nvSpPr>
        <xdr:cNvPr id="661" name="楕円 660">
          <a:extLst>
            <a:ext uri="{FF2B5EF4-FFF2-40B4-BE49-F238E27FC236}">
              <a16:creationId xmlns:a16="http://schemas.microsoft.com/office/drawing/2014/main" id="{1E0D87B6-2FF7-4751-BA17-253B7FEFF947}"/>
            </a:ext>
          </a:extLst>
        </xdr:cNvPr>
        <xdr:cNvSpPr/>
      </xdr:nvSpPr>
      <xdr:spPr>
        <a:xfrm>
          <a:off x="13652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47625</xdr:rowOff>
    </xdr:from>
    <xdr:to>
      <xdr:col>76</xdr:col>
      <xdr:colOff>114300</xdr:colOff>
      <xdr:row>63</xdr:row>
      <xdr:rowOff>72390</xdr:rowOff>
    </xdr:to>
    <xdr:cxnSp macro="">
      <xdr:nvCxnSpPr>
        <xdr:cNvPr id="662" name="直線コネクタ 661">
          <a:extLst>
            <a:ext uri="{FF2B5EF4-FFF2-40B4-BE49-F238E27FC236}">
              <a16:creationId xmlns:a16="http://schemas.microsoft.com/office/drawing/2014/main" id="{D5AE0FF7-7162-4E61-A379-827367D4AD23}"/>
            </a:ext>
          </a:extLst>
        </xdr:cNvPr>
        <xdr:cNvCxnSpPr/>
      </xdr:nvCxnSpPr>
      <xdr:spPr>
        <a:xfrm>
          <a:off x="13703300" y="108489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143510</xdr:rowOff>
    </xdr:from>
    <xdr:to>
      <xdr:col>67</xdr:col>
      <xdr:colOff>101600</xdr:colOff>
      <xdr:row>63</xdr:row>
      <xdr:rowOff>73660</xdr:rowOff>
    </xdr:to>
    <xdr:sp macro="" textlink="">
      <xdr:nvSpPr>
        <xdr:cNvPr id="663" name="楕円 662">
          <a:extLst>
            <a:ext uri="{FF2B5EF4-FFF2-40B4-BE49-F238E27FC236}">
              <a16:creationId xmlns:a16="http://schemas.microsoft.com/office/drawing/2014/main" id="{0B5C7595-747E-4A3B-BC2B-FDEA5F51C92F}"/>
            </a:ext>
          </a:extLst>
        </xdr:cNvPr>
        <xdr:cNvSpPr/>
      </xdr:nvSpPr>
      <xdr:spPr>
        <a:xfrm>
          <a:off x="12763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22860</xdr:rowOff>
    </xdr:from>
    <xdr:to>
      <xdr:col>71</xdr:col>
      <xdr:colOff>177800</xdr:colOff>
      <xdr:row>63</xdr:row>
      <xdr:rowOff>47625</xdr:rowOff>
    </xdr:to>
    <xdr:cxnSp macro="">
      <xdr:nvCxnSpPr>
        <xdr:cNvPr id="664" name="直線コネクタ 663">
          <a:extLst>
            <a:ext uri="{FF2B5EF4-FFF2-40B4-BE49-F238E27FC236}">
              <a16:creationId xmlns:a16="http://schemas.microsoft.com/office/drawing/2014/main" id="{F1EFE799-0C70-4DC3-AFCD-F07EB96D12E1}"/>
            </a:ext>
          </a:extLst>
        </xdr:cNvPr>
        <xdr:cNvCxnSpPr/>
      </xdr:nvCxnSpPr>
      <xdr:spPr>
        <a:xfrm>
          <a:off x="12814300" y="1082421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665" name="n_1aveValue【学校施設】&#10;有形固定資産減価償却率">
          <a:extLst>
            <a:ext uri="{FF2B5EF4-FFF2-40B4-BE49-F238E27FC236}">
              <a16:creationId xmlns:a16="http://schemas.microsoft.com/office/drawing/2014/main" id="{4CAE7C69-6505-4A34-B9CE-80D0EE05BDE3}"/>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666" name="n_2aveValue【学校施設】&#10;有形固定資産減価償却率">
          <a:extLst>
            <a:ext uri="{FF2B5EF4-FFF2-40B4-BE49-F238E27FC236}">
              <a16:creationId xmlns:a16="http://schemas.microsoft.com/office/drawing/2014/main" id="{67ADB873-BF53-413E-8C02-FF977E4D9782}"/>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667" name="n_3aveValue【学校施設】&#10;有形固定資産減価償却率">
          <a:extLst>
            <a:ext uri="{FF2B5EF4-FFF2-40B4-BE49-F238E27FC236}">
              <a16:creationId xmlns:a16="http://schemas.microsoft.com/office/drawing/2014/main" id="{58264876-E712-4D5B-966F-47E26B6F0DA7}"/>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668" name="n_4aveValue【学校施設】&#10;有形固定資産減価償却率">
          <a:extLst>
            <a:ext uri="{FF2B5EF4-FFF2-40B4-BE49-F238E27FC236}">
              <a16:creationId xmlns:a16="http://schemas.microsoft.com/office/drawing/2014/main" id="{9C257357-69FE-495D-99CB-B072D458552C}"/>
            </a:ext>
          </a:extLst>
        </xdr:cNvPr>
        <xdr:cNvSpPr txBox="1"/>
      </xdr:nvSpPr>
      <xdr:spPr>
        <a:xfrm>
          <a:off x="126117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133367</xdr:rowOff>
    </xdr:from>
    <xdr:ext cx="405111" cy="259045"/>
    <xdr:sp macro="" textlink="">
      <xdr:nvSpPr>
        <xdr:cNvPr id="669" name="n_1mainValue【学校施設】&#10;有形固定資産減価償却率">
          <a:extLst>
            <a:ext uri="{FF2B5EF4-FFF2-40B4-BE49-F238E27FC236}">
              <a16:creationId xmlns:a16="http://schemas.microsoft.com/office/drawing/2014/main" id="{4AF027DF-2464-44BF-B05E-71FE22787312}"/>
            </a:ext>
          </a:extLst>
        </xdr:cNvPr>
        <xdr:cNvSpPr txBox="1"/>
      </xdr:nvSpPr>
      <xdr:spPr>
        <a:xfrm>
          <a:off x="1526604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114317</xdr:rowOff>
    </xdr:from>
    <xdr:ext cx="405111" cy="259045"/>
    <xdr:sp macro="" textlink="">
      <xdr:nvSpPr>
        <xdr:cNvPr id="670" name="n_2mainValue【学校施設】&#10;有形固定資産減価償却率">
          <a:extLst>
            <a:ext uri="{FF2B5EF4-FFF2-40B4-BE49-F238E27FC236}">
              <a16:creationId xmlns:a16="http://schemas.microsoft.com/office/drawing/2014/main" id="{CD88B4A5-3036-4E49-8C16-2436D65D9A2C}"/>
            </a:ext>
          </a:extLst>
        </xdr:cNvPr>
        <xdr:cNvSpPr txBox="1"/>
      </xdr:nvSpPr>
      <xdr:spPr>
        <a:xfrm>
          <a:off x="14389744"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89552</xdr:rowOff>
    </xdr:from>
    <xdr:ext cx="405111" cy="259045"/>
    <xdr:sp macro="" textlink="">
      <xdr:nvSpPr>
        <xdr:cNvPr id="671" name="n_3mainValue【学校施設】&#10;有形固定資産減価償却率">
          <a:extLst>
            <a:ext uri="{FF2B5EF4-FFF2-40B4-BE49-F238E27FC236}">
              <a16:creationId xmlns:a16="http://schemas.microsoft.com/office/drawing/2014/main" id="{AE37EDEE-A863-48BD-8136-6AF085C3FF9D}"/>
            </a:ext>
          </a:extLst>
        </xdr:cNvPr>
        <xdr:cNvSpPr txBox="1"/>
      </xdr:nvSpPr>
      <xdr:spPr>
        <a:xfrm>
          <a:off x="13500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64787</xdr:rowOff>
    </xdr:from>
    <xdr:ext cx="405111" cy="259045"/>
    <xdr:sp macro="" textlink="">
      <xdr:nvSpPr>
        <xdr:cNvPr id="672" name="n_4mainValue【学校施設】&#10;有形固定資産減価償却率">
          <a:extLst>
            <a:ext uri="{FF2B5EF4-FFF2-40B4-BE49-F238E27FC236}">
              <a16:creationId xmlns:a16="http://schemas.microsoft.com/office/drawing/2014/main" id="{EE238241-3D31-471B-9EF1-8D445CEB7719}"/>
            </a:ext>
          </a:extLst>
        </xdr:cNvPr>
        <xdr:cNvSpPr txBox="1"/>
      </xdr:nvSpPr>
      <xdr:spPr>
        <a:xfrm>
          <a:off x="12611744" y="1086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C53E8040-2BD6-4830-A507-001FB560C04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9B347CD3-AE18-48EB-B394-93B9CA5182F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127CE214-BA45-4B5D-B80A-FACB8CD60B8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FC467C7E-054D-4D89-8626-BE5B65AF029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656DCD67-0513-4942-A5D9-1AFA904BCC4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5C8A42C0-7060-4238-AB7C-32D25F2B5CF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0BFD3BFF-6B9C-4AD7-A6D9-D6A1E546A86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03C3DFAD-5866-40B4-A881-3D8F7BB68C3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C973781F-DE5C-49A7-88D5-455D2DC1EEF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EEA8C260-7DC7-4306-B686-DA765F5A1C2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929D21B5-FFC2-4F71-B018-A66F47BBE18E}"/>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D768B3C6-0274-4DCD-AB64-692650E032B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5C59F769-130A-48E6-BAE6-5B4BFA3E561B}"/>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C2EBDC32-221B-4D45-9C78-86AF915E7614}"/>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951A0F7F-E51B-4039-AFB8-0807E55100C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F2687C5A-89CA-4ABE-9811-B8D8FC2192E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90138658-366E-4822-B7F1-21789FC6386E}"/>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C75DF0A9-237D-4E70-911B-EA0996B7470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1ABA6354-ADE0-4D61-864A-5572DE834E4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9DC02853-C870-4D0B-87FC-0EACF711049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7708A0D9-5C70-43B2-AD76-2FC34BCD657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94FD8AAE-772D-4B2E-A597-FCE9FAE2FCA5}"/>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41222D0F-5F25-4AB6-9BB4-9D3A53660ED0}"/>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DD836355-482C-4C16-95E3-771B429A091B}"/>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D9FD1BC3-7755-4141-8005-A697B7DFB1BC}"/>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DC9F0865-A892-4780-919B-3ECA4798876E}"/>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699" name="【学校施設】&#10;一人当たり面積平均値テキスト">
          <a:extLst>
            <a:ext uri="{FF2B5EF4-FFF2-40B4-BE49-F238E27FC236}">
              <a16:creationId xmlns:a16="http://schemas.microsoft.com/office/drawing/2014/main" id="{CBD7DEA5-1A61-4A13-B4DF-94FBE1CFD40C}"/>
            </a:ext>
          </a:extLst>
        </xdr:cNvPr>
        <xdr:cNvSpPr txBox="1"/>
      </xdr:nvSpPr>
      <xdr:spPr>
        <a:xfrm>
          <a:off x="22199600" y="10315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EDD350A3-04FB-45C3-90B9-758E31762A4D}"/>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C9DD4086-0110-4C61-A4F7-8FDD506CF403}"/>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094C874B-34C0-4F65-8421-9017829C3355}"/>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8557BEF0-3AE5-49AF-A2BB-FB939E8225EA}"/>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704" name="フローチャート: 判断 703">
          <a:extLst>
            <a:ext uri="{FF2B5EF4-FFF2-40B4-BE49-F238E27FC236}">
              <a16:creationId xmlns:a16="http://schemas.microsoft.com/office/drawing/2014/main" id="{735D5335-5BFB-4E77-AA8F-4D5DC8B889A5}"/>
            </a:ext>
          </a:extLst>
        </xdr:cNvPr>
        <xdr:cNvSpPr/>
      </xdr:nvSpPr>
      <xdr:spPr>
        <a:xfrm>
          <a:off x="18605500" y="10385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4924200-72BA-4C86-80B2-7DBA1CF7AC2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D1229F1-EF87-4023-90B4-E8FE3A326AB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F2BA9634-AE1F-46D7-8942-D0D5CBBF023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A9EA1D93-A0F9-49F4-8601-12017502905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F4429547-C34D-48A8-9D95-CC32A426E17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18694</xdr:rowOff>
    </xdr:from>
    <xdr:to>
      <xdr:col>116</xdr:col>
      <xdr:colOff>114300</xdr:colOff>
      <xdr:row>60</xdr:row>
      <xdr:rowOff>120294</xdr:rowOff>
    </xdr:to>
    <xdr:sp macro="" textlink="">
      <xdr:nvSpPr>
        <xdr:cNvPr id="710" name="楕円 709">
          <a:extLst>
            <a:ext uri="{FF2B5EF4-FFF2-40B4-BE49-F238E27FC236}">
              <a16:creationId xmlns:a16="http://schemas.microsoft.com/office/drawing/2014/main" id="{BD0643D8-37DB-4D07-89EB-C6AA2603A3B3}"/>
            </a:ext>
          </a:extLst>
        </xdr:cNvPr>
        <xdr:cNvSpPr/>
      </xdr:nvSpPr>
      <xdr:spPr>
        <a:xfrm>
          <a:off x="22110700" y="1030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41571</xdr:rowOff>
    </xdr:from>
    <xdr:ext cx="469744" cy="259045"/>
    <xdr:sp macro="" textlink="">
      <xdr:nvSpPr>
        <xdr:cNvPr id="711" name="【学校施設】&#10;一人当たり面積該当値テキスト">
          <a:extLst>
            <a:ext uri="{FF2B5EF4-FFF2-40B4-BE49-F238E27FC236}">
              <a16:creationId xmlns:a16="http://schemas.microsoft.com/office/drawing/2014/main" id="{746A0FC9-8BF0-4A64-8818-E3A960CBC675}"/>
            </a:ext>
          </a:extLst>
        </xdr:cNvPr>
        <xdr:cNvSpPr txBox="1"/>
      </xdr:nvSpPr>
      <xdr:spPr>
        <a:xfrm>
          <a:off x="22199600" y="1015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33096</xdr:rowOff>
    </xdr:from>
    <xdr:to>
      <xdr:col>112</xdr:col>
      <xdr:colOff>38100</xdr:colOff>
      <xdr:row>60</xdr:row>
      <xdr:rowOff>134696</xdr:rowOff>
    </xdr:to>
    <xdr:sp macro="" textlink="">
      <xdr:nvSpPr>
        <xdr:cNvPr id="712" name="楕円 711">
          <a:extLst>
            <a:ext uri="{FF2B5EF4-FFF2-40B4-BE49-F238E27FC236}">
              <a16:creationId xmlns:a16="http://schemas.microsoft.com/office/drawing/2014/main" id="{40C40C11-7361-4981-B88F-36AC7871C8BA}"/>
            </a:ext>
          </a:extLst>
        </xdr:cNvPr>
        <xdr:cNvSpPr/>
      </xdr:nvSpPr>
      <xdr:spPr>
        <a:xfrm>
          <a:off x="21272500" y="1032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69494</xdr:rowOff>
    </xdr:from>
    <xdr:to>
      <xdr:col>116</xdr:col>
      <xdr:colOff>63500</xdr:colOff>
      <xdr:row>60</xdr:row>
      <xdr:rowOff>83896</xdr:rowOff>
    </xdr:to>
    <xdr:cxnSp macro="">
      <xdr:nvCxnSpPr>
        <xdr:cNvPr id="713" name="直線コネクタ 712">
          <a:extLst>
            <a:ext uri="{FF2B5EF4-FFF2-40B4-BE49-F238E27FC236}">
              <a16:creationId xmlns:a16="http://schemas.microsoft.com/office/drawing/2014/main" id="{E64451FD-718F-43F6-BF87-0D7E56AA1B68}"/>
            </a:ext>
          </a:extLst>
        </xdr:cNvPr>
        <xdr:cNvCxnSpPr/>
      </xdr:nvCxnSpPr>
      <xdr:spPr>
        <a:xfrm flipV="1">
          <a:off x="21323300" y="10356494"/>
          <a:ext cx="8382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47955</xdr:rowOff>
    </xdr:from>
    <xdr:to>
      <xdr:col>107</xdr:col>
      <xdr:colOff>101600</xdr:colOff>
      <xdr:row>60</xdr:row>
      <xdr:rowOff>149555</xdr:rowOff>
    </xdr:to>
    <xdr:sp macro="" textlink="">
      <xdr:nvSpPr>
        <xdr:cNvPr id="714" name="楕円 713">
          <a:extLst>
            <a:ext uri="{FF2B5EF4-FFF2-40B4-BE49-F238E27FC236}">
              <a16:creationId xmlns:a16="http://schemas.microsoft.com/office/drawing/2014/main" id="{855672C3-9AAA-40B6-8563-CE5B708E2CFF}"/>
            </a:ext>
          </a:extLst>
        </xdr:cNvPr>
        <xdr:cNvSpPr/>
      </xdr:nvSpPr>
      <xdr:spPr>
        <a:xfrm>
          <a:off x="20383500" y="1033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83896</xdr:rowOff>
    </xdr:from>
    <xdr:to>
      <xdr:col>111</xdr:col>
      <xdr:colOff>177800</xdr:colOff>
      <xdr:row>60</xdr:row>
      <xdr:rowOff>98755</xdr:rowOff>
    </xdr:to>
    <xdr:cxnSp macro="">
      <xdr:nvCxnSpPr>
        <xdr:cNvPr id="715" name="直線コネクタ 714">
          <a:extLst>
            <a:ext uri="{FF2B5EF4-FFF2-40B4-BE49-F238E27FC236}">
              <a16:creationId xmlns:a16="http://schemas.microsoft.com/office/drawing/2014/main" id="{DB91B860-6B3D-40D9-8411-72A9818BCC72}"/>
            </a:ext>
          </a:extLst>
        </xdr:cNvPr>
        <xdr:cNvCxnSpPr/>
      </xdr:nvCxnSpPr>
      <xdr:spPr>
        <a:xfrm flipV="1">
          <a:off x="20434300" y="10370896"/>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56642</xdr:rowOff>
    </xdr:from>
    <xdr:to>
      <xdr:col>102</xdr:col>
      <xdr:colOff>165100</xdr:colOff>
      <xdr:row>60</xdr:row>
      <xdr:rowOff>158242</xdr:rowOff>
    </xdr:to>
    <xdr:sp macro="" textlink="">
      <xdr:nvSpPr>
        <xdr:cNvPr id="716" name="楕円 715">
          <a:extLst>
            <a:ext uri="{FF2B5EF4-FFF2-40B4-BE49-F238E27FC236}">
              <a16:creationId xmlns:a16="http://schemas.microsoft.com/office/drawing/2014/main" id="{084F9246-63F9-435B-82DF-3A7DAA0A6E58}"/>
            </a:ext>
          </a:extLst>
        </xdr:cNvPr>
        <xdr:cNvSpPr/>
      </xdr:nvSpPr>
      <xdr:spPr>
        <a:xfrm>
          <a:off x="194945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98755</xdr:rowOff>
    </xdr:from>
    <xdr:to>
      <xdr:col>107</xdr:col>
      <xdr:colOff>50800</xdr:colOff>
      <xdr:row>60</xdr:row>
      <xdr:rowOff>107442</xdr:rowOff>
    </xdr:to>
    <xdr:cxnSp macro="">
      <xdr:nvCxnSpPr>
        <xdr:cNvPr id="717" name="直線コネクタ 716">
          <a:extLst>
            <a:ext uri="{FF2B5EF4-FFF2-40B4-BE49-F238E27FC236}">
              <a16:creationId xmlns:a16="http://schemas.microsoft.com/office/drawing/2014/main" id="{FFDFE10A-AF34-41F8-AE7F-CC8CC038F410}"/>
            </a:ext>
          </a:extLst>
        </xdr:cNvPr>
        <xdr:cNvCxnSpPr/>
      </xdr:nvCxnSpPr>
      <xdr:spPr>
        <a:xfrm flipV="1">
          <a:off x="19545300" y="1038575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67387</xdr:rowOff>
    </xdr:from>
    <xdr:to>
      <xdr:col>98</xdr:col>
      <xdr:colOff>38100</xdr:colOff>
      <xdr:row>60</xdr:row>
      <xdr:rowOff>168987</xdr:rowOff>
    </xdr:to>
    <xdr:sp macro="" textlink="">
      <xdr:nvSpPr>
        <xdr:cNvPr id="718" name="楕円 717">
          <a:extLst>
            <a:ext uri="{FF2B5EF4-FFF2-40B4-BE49-F238E27FC236}">
              <a16:creationId xmlns:a16="http://schemas.microsoft.com/office/drawing/2014/main" id="{AD2F2409-115E-49E2-A89A-9F07716DEF5D}"/>
            </a:ext>
          </a:extLst>
        </xdr:cNvPr>
        <xdr:cNvSpPr/>
      </xdr:nvSpPr>
      <xdr:spPr>
        <a:xfrm>
          <a:off x="18605500" y="1035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107442</xdr:rowOff>
    </xdr:from>
    <xdr:to>
      <xdr:col>102</xdr:col>
      <xdr:colOff>114300</xdr:colOff>
      <xdr:row>60</xdr:row>
      <xdr:rowOff>118187</xdr:rowOff>
    </xdr:to>
    <xdr:cxnSp macro="">
      <xdr:nvCxnSpPr>
        <xdr:cNvPr id="719" name="直線コネクタ 718">
          <a:extLst>
            <a:ext uri="{FF2B5EF4-FFF2-40B4-BE49-F238E27FC236}">
              <a16:creationId xmlns:a16="http://schemas.microsoft.com/office/drawing/2014/main" id="{C3395A11-2AC2-44F2-ACA0-7FDBCFEB646B}"/>
            </a:ext>
          </a:extLst>
        </xdr:cNvPr>
        <xdr:cNvCxnSpPr/>
      </xdr:nvCxnSpPr>
      <xdr:spPr>
        <a:xfrm flipV="1">
          <a:off x="18656300" y="10394442"/>
          <a:ext cx="889000" cy="10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720" name="n_1aveValue【学校施設】&#10;一人当たり面積">
          <a:extLst>
            <a:ext uri="{FF2B5EF4-FFF2-40B4-BE49-F238E27FC236}">
              <a16:creationId xmlns:a16="http://schemas.microsoft.com/office/drawing/2014/main" id="{A6A3DFF1-9823-4529-8196-803D86153993}"/>
            </a:ext>
          </a:extLst>
        </xdr:cNvPr>
        <xdr:cNvSpPr txBox="1"/>
      </xdr:nvSpPr>
      <xdr:spPr>
        <a:xfrm>
          <a:off x="21075727" y="10455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721" name="n_2aveValue【学校施設】&#10;一人当たり面積">
          <a:extLst>
            <a:ext uri="{FF2B5EF4-FFF2-40B4-BE49-F238E27FC236}">
              <a16:creationId xmlns:a16="http://schemas.microsoft.com/office/drawing/2014/main" id="{A56D85F8-9D2C-47E0-BBE4-148622544CE2}"/>
            </a:ext>
          </a:extLst>
        </xdr:cNvPr>
        <xdr:cNvSpPr txBox="1"/>
      </xdr:nvSpPr>
      <xdr:spPr>
        <a:xfrm>
          <a:off x="20199427" y="1045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722" name="n_3aveValue【学校施設】&#10;一人当たり面積">
          <a:extLst>
            <a:ext uri="{FF2B5EF4-FFF2-40B4-BE49-F238E27FC236}">
              <a16:creationId xmlns:a16="http://schemas.microsoft.com/office/drawing/2014/main" id="{55BD8537-8E00-421C-AEE1-9419EB1EEB77}"/>
            </a:ext>
          </a:extLst>
        </xdr:cNvPr>
        <xdr:cNvSpPr txBox="1"/>
      </xdr:nvSpPr>
      <xdr:spPr>
        <a:xfrm>
          <a:off x="19310427" y="10461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723" name="n_4aveValue【学校施設】&#10;一人当たり面積">
          <a:extLst>
            <a:ext uri="{FF2B5EF4-FFF2-40B4-BE49-F238E27FC236}">
              <a16:creationId xmlns:a16="http://schemas.microsoft.com/office/drawing/2014/main" id="{26E0AD3C-C425-4E87-94E5-6DC88020F626}"/>
            </a:ext>
          </a:extLst>
        </xdr:cNvPr>
        <xdr:cNvSpPr txBox="1"/>
      </xdr:nvSpPr>
      <xdr:spPr>
        <a:xfrm>
          <a:off x="18421427" y="10478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151223</xdr:rowOff>
    </xdr:from>
    <xdr:ext cx="469744" cy="259045"/>
    <xdr:sp macro="" textlink="">
      <xdr:nvSpPr>
        <xdr:cNvPr id="724" name="n_1mainValue【学校施設】&#10;一人当たり面積">
          <a:extLst>
            <a:ext uri="{FF2B5EF4-FFF2-40B4-BE49-F238E27FC236}">
              <a16:creationId xmlns:a16="http://schemas.microsoft.com/office/drawing/2014/main" id="{C68862EE-6FFE-40CE-A23A-F4B109B758D8}"/>
            </a:ext>
          </a:extLst>
        </xdr:cNvPr>
        <xdr:cNvSpPr txBox="1"/>
      </xdr:nvSpPr>
      <xdr:spPr>
        <a:xfrm>
          <a:off x="21075727" y="1009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166082</xdr:rowOff>
    </xdr:from>
    <xdr:ext cx="469744" cy="259045"/>
    <xdr:sp macro="" textlink="">
      <xdr:nvSpPr>
        <xdr:cNvPr id="725" name="n_2mainValue【学校施設】&#10;一人当たり面積">
          <a:extLst>
            <a:ext uri="{FF2B5EF4-FFF2-40B4-BE49-F238E27FC236}">
              <a16:creationId xmlns:a16="http://schemas.microsoft.com/office/drawing/2014/main" id="{DB34174B-9E76-4314-8302-3A3EB2AB33E9}"/>
            </a:ext>
          </a:extLst>
        </xdr:cNvPr>
        <xdr:cNvSpPr txBox="1"/>
      </xdr:nvSpPr>
      <xdr:spPr>
        <a:xfrm>
          <a:off x="20199427" y="1011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3319</xdr:rowOff>
    </xdr:from>
    <xdr:ext cx="469744" cy="259045"/>
    <xdr:sp macro="" textlink="">
      <xdr:nvSpPr>
        <xdr:cNvPr id="726" name="n_3mainValue【学校施設】&#10;一人当たり面積">
          <a:extLst>
            <a:ext uri="{FF2B5EF4-FFF2-40B4-BE49-F238E27FC236}">
              <a16:creationId xmlns:a16="http://schemas.microsoft.com/office/drawing/2014/main" id="{F1ACBBC3-38AF-4B06-8087-ABC0EA5A27FF}"/>
            </a:ext>
          </a:extLst>
        </xdr:cNvPr>
        <xdr:cNvSpPr txBox="1"/>
      </xdr:nvSpPr>
      <xdr:spPr>
        <a:xfrm>
          <a:off x="19310427" y="10118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14064</xdr:rowOff>
    </xdr:from>
    <xdr:ext cx="469744" cy="259045"/>
    <xdr:sp macro="" textlink="">
      <xdr:nvSpPr>
        <xdr:cNvPr id="727" name="n_4mainValue【学校施設】&#10;一人当たり面積">
          <a:extLst>
            <a:ext uri="{FF2B5EF4-FFF2-40B4-BE49-F238E27FC236}">
              <a16:creationId xmlns:a16="http://schemas.microsoft.com/office/drawing/2014/main" id="{E3724743-B56C-41D6-A59D-174AAAA47439}"/>
            </a:ext>
          </a:extLst>
        </xdr:cNvPr>
        <xdr:cNvSpPr txBox="1"/>
      </xdr:nvSpPr>
      <xdr:spPr>
        <a:xfrm>
          <a:off x="18421427" y="10129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8CE25D01-7AF8-4905-8553-85DA6CE427A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494CA898-AB90-427A-8679-6B954CA7221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FFFE3B06-354A-4722-AF33-C84C9CFA20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E4350A5D-1CE9-44BC-9F72-95F5257F247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ABC3FFC9-DF64-4240-AE73-269D57E34CA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69754176-347B-4F07-8BEB-4622E60973B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BC51BCFD-9EFD-41D6-8A72-5064A55827E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37BD22FF-DBC7-47C6-B921-F3DD954F094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D96AF022-8533-456A-A5F6-DC4D3986768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7" name="正方形/長方形 736">
          <a:extLst>
            <a:ext uri="{FF2B5EF4-FFF2-40B4-BE49-F238E27FC236}">
              <a16:creationId xmlns:a16="http://schemas.microsoft.com/office/drawing/2014/main" id="{3BC1C6B6-AF48-472B-83BA-EE808DAB07F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8" name="正方形/長方形 737">
          <a:extLst>
            <a:ext uri="{FF2B5EF4-FFF2-40B4-BE49-F238E27FC236}">
              <a16:creationId xmlns:a16="http://schemas.microsoft.com/office/drawing/2014/main" id="{732E287D-5FC3-4082-911D-64F61F94124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9" name="正方形/長方形 738">
          <a:extLst>
            <a:ext uri="{FF2B5EF4-FFF2-40B4-BE49-F238E27FC236}">
              <a16:creationId xmlns:a16="http://schemas.microsoft.com/office/drawing/2014/main" id="{32FCA685-4DDA-424E-86D1-503B173A39B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0" name="正方形/長方形 739">
          <a:extLst>
            <a:ext uri="{FF2B5EF4-FFF2-40B4-BE49-F238E27FC236}">
              <a16:creationId xmlns:a16="http://schemas.microsoft.com/office/drawing/2014/main" id="{9B1E487F-93B5-43DD-9ED6-6CD75E08FB0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1" name="正方形/長方形 740">
          <a:extLst>
            <a:ext uri="{FF2B5EF4-FFF2-40B4-BE49-F238E27FC236}">
              <a16:creationId xmlns:a16="http://schemas.microsoft.com/office/drawing/2014/main" id="{2A433925-D1AB-4E24-B8F2-636E93570E6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2" name="正方形/長方形 741">
          <a:extLst>
            <a:ext uri="{FF2B5EF4-FFF2-40B4-BE49-F238E27FC236}">
              <a16:creationId xmlns:a16="http://schemas.microsoft.com/office/drawing/2014/main" id="{FBD403C5-87B1-44FB-B440-B729CF5AD2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3" name="正方形/長方形 742">
          <a:extLst>
            <a:ext uri="{FF2B5EF4-FFF2-40B4-BE49-F238E27FC236}">
              <a16:creationId xmlns:a16="http://schemas.microsoft.com/office/drawing/2014/main" id="{A6AC4B4E-8156-45D1-9222-E55E70BB421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2167D122-8B87-4CBC-96D3-70274BDF38C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92BC343D-FA0D-4547-BAC2-52474A73009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B5FA17DE-EA9B-4FAD-979C-EC6D81DA5F2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0019194E-8C49-4520-8F64-B9F521F153C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725DBE11-DDAB-4B4E-B4D7-6BFBE46AF91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3A776E2B-79F3-4691-8A2D-E507D8ABB9C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561E439C-3603-48BE-B2C0-9AC15C24B56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2714092E-6DC9-4F17-A498-F41B7AA4472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5883E4F8-6548-40AD-BAA7-26201DE20F0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C81B3DDA-9891-4E19-9A28-EAD6CD034C7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FF4CB3A6-8970-446B-8997-8309D30F6AC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5" name="直線コネクタ 754">
          <a:extLst>
            <a:ext uri="{FF2B5EF4-FFF2-40B4-BE49-F238E27FC236}">
              <a16:creationId xmlns:a16="http://schemas.microsoft.com/office/drawing/2014/main" id="{1E2640F0-4868-41C2-BBDD-378243BA3C8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6" name="テキスト ボックス 755">
          <a:extLst>
            <a:ext uri="{FF2B5EF4-FFF2-40B4-BE49-F238E27FC236}">
              <a16:creationId xmlns:a16="http://schemas.microsoft.com/office/drawing/2014/main" id="{008B289A-5C02-4494-BC00-7EFFFE96F22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7" name="直線コネクタ 756">
          <a:extLst>
            <a:ext uri="{FF2B5EF4-FFF2-40B4-BE49-F238E27FC236}">
              <a16:creationId xmlns:a16="http://schemas.microsoft.com/office/drawing/2014/main" id="{36A0DF10-918C-4CED-90A8-9A36F0C7A7B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8" name="テキスト ボックス 757">
          <a:extLst>
            <a:ext uri="{FF2B5EF4-FFF2-40B4-BE49-F238E27FC236}">
              <a16:creationId xmlns:a16="http://schemas.microsoft.com/office/drawing/2014/main" id="{30D539DC-08DF-4AE0-A24F-B5CFE5F97E2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9" name="直線コネクタ 758">
          <a:extLst>
            <a:ext uri="{FF2B5EF4-FFF2-40B4-BE49-F238E27FC236}">
              <a16:creationId xmlns:a16="http://schemas.microsoft.com/office/drawing/2014/main" id="{665C3A25-C79F-43A9-8BF7-174AA213A40B}"/>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0" name="テキスト ボックス 759">
          <a:extLst>
            <a:ext uri="{FF2B5EF4-FFF2-40B4-BE49-F238E27FC236}">
              <a16:creationId xmlns:a16="http://schemas.microsoft.com/office/drawing/2014/main" id="{23280845-7866-446C-85AE-4E72078BA09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1" name="直線コネクタ 760">
          <a:extLst>
            <a:ext uri="{FF2B5EF4-FFF2-40B4-BE49-F238E27FC236}">
              <a16:creationId xmlns:a16="http://schemas.microsoft.com/office/drawing/2014/main" id="{121B1E89-0E7F-4620-A55F-760F39DECE1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2" name="テキスト ボックス 761">
          <a:extLst>
            <a:ext uri="{FF2B5EF4-FFF2-40B4-BE49-F238E27FC236}">
              <a16:creationId xmlns:a16="http://schemas.microsoft.com/office/drawing/2014/main" id="{2C72CD8F-F3E0-4403-9A1F-43B738AD37F1}"/>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3" name="直線コネクタ 762">
          <a:extLst>
            <a:ext uri="{FF2B5EF4-FFF2-40B4-BE49-F238E27FC236}">
              <a16:creationId xmlns:a16="http://schemas.microsoft.com/office/drawing/2014/main" id="{92F64FB6-9B08-4F4F-89C1-EE71D00A0EFA}"/>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4" name="テキスト ボックス 763">
          <a:extLst>
            <a:ext uri="{FF2B5EF4-FFF2-40B4-BE49-F238E27FC236}">
              <a16:creationId xmlns:a16="http://schemas.microsoft.com/office/drawing/2014/main" id="{F9399422-95A9-4306-9242-B4CEDEAB0B5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CCBE7C27-8C43-48DB-B2A5-66C437047A83}"/>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6" name="テキスト ボックス 765">
          <a:extLst>
            <a:ext uri="{FF2B5EF4-FFF2-40B4-BE49-F238E27FC236}">
              <a16:creationId xmlns:a16="http://schemas.microsoft.com/office/drawing/2014/main" id="{C3AC7602-F87F-4F4D-A9A0-8D007C6F766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7" name="【公民館】&#10;有形固定資産減価償却率グラフ枠">
          <a:extLst>
            <a:ext uri="{FF2B5EF4-FFF2-40B4-BE49-F238E27FC236}">
              <a16:creationId xmlns:a16="http://schemas.microsoft.com/office/drawing/2014/main" id="{DC021988-15B8-4852-983A-30EC91068F0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8" name="直線コネクタ 767">
          <a:extLst>
            <a:ext uri="{FF2B5EF4-FFF2-40B4-BE49-F238E27FC236}">
              <a16:creationId xmlns:a16="http://schemas.microsoft.com/office/drawing/2014/main" id="{5CA7CCC1-B765-478D-AD5C-69021DADD11C}"/>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9" name="【公民館】&#10;有形固定資産減価償却率最小値テキスト">
          <a:extLst>
            <a:ext uri="{FF2B5EF4-FFF2-40B4-BE49-F238E27FC236}">
              <a16:creationId xmlns:a16="http://schemas.microsoft.com/office/drawing/2014/main" id="{F0C64626-75CC-4DA4-9936-2B9FCC7C6815}"/>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0" name="直線コネクタ 769">
          <a:extLst>
            <a:ext uri="{FF2B5EF4-FFF2-40B4-BE49-F238E27FC236}">
              <a16:creationId xmlns:a16="http://schemas.microsoft.com/office/drawing/2014/main" id="{6FD73DB9-0F2B-4006-86E6-325AF21EA0B2}"/>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71" name="【公民館】&#10;有形固定資産減価償却率最大値テキスト">
          <a:extLst>
            <a:ext uri="{FF2B5EF4-FFF2-40B4-BE49-F238E27FC236}">
              <a16:creationId xmlns:a16="http://schemas.microsoft.com/office/drawing/2014/main" id="{4193DD8E-25C8-46E2-9DC9-DD67595BEE47}"/>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2" name="直線コネクタ 771">
          <a:extLst>
            <a:ext uri="{FF2B5EF4-FFF2-40B4-BE49-F238E27FC236}">
              <a16:creationId xmlns:a16="http://schemas.microsoft.com/office/drawing/2014/main" id="{20C5C128-1C66-48A7-8F18-476B2DEB3E4E}"/>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3" name="【公民館】&#10;有形固定資産減価償却率平均値テキスト">
          <a:extLst>
            <a:ext uri="{FF2B5EF4-FFF2-40B4-BE49-F238E27FC236}">
              <a16:creationId xmlns:a16="http://schemas.microsoft.com/office/drawing/2014/main" id="{FCED9691-7CA8-4263-B6AF-7E97E92FD845}"/>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4" name="フローチャート: 判断 773">
          <a:extLst>
            <a:ext uri="{FF2B5EF4-FFF2-40B4-BE49-F238E27FC236}">
              <a16:creationId xmlns:a16="http://schemas.microsoft.com/office/drawing/2014/main" id="{9191CC7C-D6AA-4B00-9CE8-F23B47DAFECC}"/>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5" name="フローチャート: 判断 774">
          <a:extLst>
            <a:ext uri="{FF2B5EF4-FFF2-40B4-BE49-F238E27FC236}">
              <a16:creationId xmlns:a16="http://schemas.microsoft.com/office/drawing/2014/main" id="{52F2075A-3BE8-4B09-BA4C-7FB31B8FF20D}"/>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6" name="フローチャート: 判断 775">
          <a:extLst>
            <a:ext uri="{FF2B5EF4-FFF2-40B4-BE49-F238E27FC236}">
              <a16:creationId xmlns:a16="http://schemas.microsoft.com/office/drawing/2014/main" id="{E1D813E0-0D90-481A-950F-3B9850A6B852}"/>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7" name="フローチャート: 判断 776">
          <a:extLst>
            <a:ext uri="{FF2B5EF4-FFF2-40B4-BE49-F238E27FC236}">
              <a16:creationId xmlns:a16="http://schemas.microsoft.com/office/drawing/2014/main" id="{5959EAEB-6D08-47E5-9E69-3F355010C772}"/>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8" name="フローチャート: 判断 777">
          <a:extLst>
            <a:ext uri="{FF2B5EF4-FFF2-40B4-BE49-F238E27FC236}">
              <a16:creationId xmlns:a16="http://schemas.microsoft.com/office/drawing/2014/main" id="{58EB9ABF-96AA-4552-AD90-150754E7A864}"/>
            </a:ext>
          </a:extLst>
        </xdr:cNvPr>
        <xdr:cNvSpPr/>
      </xdr:nvSpPr>
      <xdr:spPr>
        <a:xfrm>
          <a:off x="12763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5323AC35-D227-4546-A93C-056FD77827F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C48452C9-0551-4ED5-B6DE-5D852EC43C0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A3E90A71-44ED-4FAB-B0A3-5F0B6893F56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42914EA8-94D0-4FB8-9A67-4003B3ACC4D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2687765C-D919-422E-BD96-7F760952063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59689</xdr:rowOff>
    </xdr:from>
    <xdr:to>
      <xdr:col>85</xdr:col>
      <xdr:colOff>177800</xdr:colOff>
      <xdr:row>105</xdr:row>
      <xdr:rowOff>161289</xdr:rowOff>
    </xdr:to>
    <xdr:sp macro="" textlink="">
      <xdr:nvSpPr>
        <xdr:cNvPr id="784" name="楕円 783">
          <a:extLst>
            <a:ext uri="{FF2B5EF4-FFF2-40B4-BE49-F238E27FC236}">
              <a16:creationId xmlns:a16="http://schemas.microsoft.com/office/drawing/2014/main" id="{86E48DD4-CE25-4EDA-A5F9-2B17D7D18AB2}"/>
            </a:ext>
          </a:extLst>
        </xdr:cNvPr>
        <xdr:cNvSpPr/>
      </xdr:nvSpPr>
      <xdr:spPr>
        <a:xfrm>
          <a:off x="16268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38116</xdr:rowOff>
    </xdr:from>
    <xdr:ext cx="405111" cy="259045"/>
    <xdr:sp macro="" textlink="">
      <xdr:nvSpPr>
        <xdr:cNvPr id="785" name="【公民館】&#10;有形固定資産減価償却率該当値テキスト">
          <a:extLst>
            <a:ext uri="{FF2B5EF4-FFF2-40B4-BE49-F238E27FC236}">
              <a16:creationId xmlns:a16="http://schemas.microsoft.com/office/drawing/2014/main" id="{EF212EA0-AE0D-4625-B379-9057DD407910}"/>
            </a:ext>
          </a:extLst>
        </xdr:cNvPr>
        <xdr:cNvSpPr txBox="1"/>
      </xdr:nvSpPr>
      <xdr:spPr>
        <a:xfrm>
          <a:off x="16357600"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122555</xdr:rowOff>
    </xdr:from>
    <xdr:to>
      <xdr:col>81</xdr:col>
      <xdr:colOff>101600</xdr:colOff>
      <xdr:row>106</xdr:row>
      <xdr:rowOff>52705</xdr:rowOff>
    </xdr:to>
    <xdr:sp macro="" textlink="">
      <xdr:nvSpPr>
        <xdr:cNvPr id="786" name="楕円 785">
          <a:extLst>
            <a:ext uri="{FF2B5EF4-FFF2-40B4-BE49-F238E27FC236}">
              <a16:creationId xmlns:a16="http://schemas.microsoft.com/office/drawing/2014/main" id="{7230E70D-2221-4676-815D-7DAEA9C14C9D}"/>
            </a:ext>
          </a:extLst>
        </xdr:cNvPr>
        <xdr:cNvSpPr/>
      </xdr:nvSpPr>
      <xdr:spPr>
        <a:xfrm>
          <a:off x="15430500" y="1812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110489</xdr:rowOff>
    </xdr:from>
    <xdr:to>
      <xdr:col>85</xdr:col>
      <xdr:colOff>127000</xdr:colOff>
      <xdr:row>106</xdr:row>
      <xdr:rowOff>1905</xdr:rowOff>
    </xdr:to>
    <xdr:cxnSp macro="">
      <xdr:nvCxnSpPr>
        <xdr:cNvPr id="787" name="直線コネクタ 786">
          <a:extLst>
            <a:ext uri="{FF2B5EF4-FFF2-40B4-BE49-F238E27FC236}">
              <a16:creationId xmlns:a16="http://schemas.microsoft.com/office/drawing/2014/main" id="{A7E773A6-D1CE-4B75-91C7-BE14D13BA786}"/>
            </a:ext>
          </a:extLst>
        </xdr:cNvPr>
        <xdr:cNvCxnSpPr/>
      </xdr:nvCxnSpPr>
      <xdr:spPr>
        <a:xfrm flipV="1">
          <a:off x="15481300" y="18112739"/>
          <a:ext cx="8382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92075</xdr:rowOff>
    </xdr:from>
    <xdr:to>
      <xdr:col>76</xdr:col>
      <xdr:colOff>165100</xdr:colOff>
      <xdr:row>106</xdr:row>
      <xdr:rowOff>22225</xdr:rowOff>
    </xdr:to>
    <xdr:sp macro="" textlink="">
      <xdr:nvSpPr>
        <xdr:cNvPr id="788" name="楕円 787">
          <a:extLst>
            <a:ext uri="{FF2B5EF4-FFF2-40B4-BE49-F238E27FC236}">
              <a16:creationId xmlns:a16="http://schemas.microsoft.com/office/drawing/2014/main" id="{C0B460B3-4A87-4C83-BE2C-B767F7EF5559}"/>
            </a:ext>
          </a:extLst>
        </xdr:cNvPr>
        <xdr:cNvSpPr/>
      </xdr:nvSpPr>
      <xdr:spPr>
        <a:xfrm>
          <a:off x="14541500" y="1809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142875</xdr:rowOff>
    </xdr:from>
    <xdr:to>
      <xdr:col>81</xdr:col>
      <xdr:colOff>50800</xdr:colOff>
      <xdr:row>106</xdr:row>
      <xdr:rowOff>1905</xdr:rowOff>
    </xdr:to>
    <xdr:cxnSp macro="">
      <xdr:nvCxnSpPr>
        <xdr:cNvPr id="789" name="直線コネクタ 788">
          <a:extLst>
            <a:ext uri="{FF2B5EF4-FFF2-40B4-BE49-F238E27FC236}">
              <a16:creationId xmlns:a16="http://schemas.microsoft.com/office/drawing/2014/main" id="{8E974697-9985-4466-B974-56C20366B767}"/>
            </a:ext>
          </a:extLst>
        </xdr:cNvPr>
        <xdr:cNvCxnSpPr/>
      </xdr:nvCxnSpPr>
      <xdr:spPr>
        <a:xfrm>
          <a:off x="14592300" y="181451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158750</xdr:rowOff>
    </xdr:from>
    <xdr:to>
      <xdr:col>72</xdr:col>
      <xdr:colOff>38100</xdr:colOff>
      <xdr:row>106</xdr:row>
      <xdr:rowOff>88900</xdr:rowOff>
    </xdr:to>
    <xdr:sp macro="" textlink="">
      <xdr:nvSpPr>
        <xdr:cNvPr id="790" name="楕円 789">
          <a:extLst>
            <a:ext uri="{FF2B5EF4-FFF2-40B4-BE49-F238E27FC236}">
              <a16:creationId xmlns:a16="http://schemas.microsoft.com/office/drawing/2014/main" id="{92AB51D9-4A95-4597-A355-ADCC41FE8F19}"/>
            </a:ext>
          </a:extLst>
        </xdr:cNvPr>
        <xdr:cNvSpPr/>
      </xdr:nvSpPr>
      <xdr:spPr>
        <a:xfrm>
          <a:off x="13652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142875</xdr:rowOff>
    </xdr:from>
    <xdr:to>
      <xdr:col>76</xdr:col>
      <xdr:colOff>114300</xdr:colOff>
      <xdr:row>106</xdr:row>
      <xdr:rowOff>38100</xdr:rowOff>
    </xdr:to>
    <xdr:cxnSp macro="">
      <xdr:nvCxnSpPr>
        <xdr:cNvPr id="791" name="直線コネクタ 790">
          <a:extLst>
            <a:ext uri="{FF2B5EF4-FFF2-40B4-BE49-F238E27FC236}">
              <a16:creationId xmlns:a16="http://schemas.microsoft.com/office/drawing/2014/main" id="{B568035F-CEAC-4857-B51E-2AFECA2E354A}"/>
            </a:ext>
          </a:extLst>
        </xdr:cNvPr>
        <xdr:cNvCxnSpPr/>
      </xdr:nvCxnSpPr>
      <xdr:spPr>
        <a:xfrm flipV="1">
          <a:off x="13703300" y="181451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120650</xdr:rowOff>
    </xdr:from>
    <xdr:to>
      <xdr:col>67</xdr:col>
      <xdr:colOff>101600</xdr:colOff>
      <xdr:row>106</xdr:row>
      <xdr:rowOff>50800</xdr:rowOff>
    </xdr:to>
    <xdr:sp macro="" textlink="">
      <xdr:nvSpPr>
        <xdr:cNvPr id="792" name="楕円 791">
          <a:extLst>
            <a:ext uri="{FF2B5EF4-FFF2-40B4-BE49-F238E27FC236}">
              <a16:creationId xmlns:a16="http://schemas.microsoft.com/office/drawing/2014/main" id="{A5CF8DA6-9704-4153-B461-56DA2D6A01B6}"/>
            </a:ext>
          </a:extLst>
        </xdr:cNvPr>
        <xdr:cNvSpPr/>
      </xdr:nvSpPr>
      <xdr:spPr>
        <a:xfrm>
          <a:off x="12763500" y="1812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0</xdr:rowOff>
    </xdr:from>
    <xdr:to>
      <xdr:col>71</xdr:col>
      <xdr:colOff>177800</xdr:colOff>
      <xdr:row>106</xdr:row>
      <xdr:rowOff>38100</xdr:rowOff>
    </xdr:to>
    <xdr:cxnSp macro="">
      <xdr:nvCxnSpPr>
        <xdr:cNvPr id="793" name="直線コネクタ 792">
          <a:extLst>
            <a:ext uri="{FF2B5EF4-FFF2-40B4-BE49-F238E27FC236}">
              <a16:creationId xmlns:a16="http://schemas.microsoft.com/office/drawing/2014/main" id="{F75BA819-F7C8-4F11-A07F-4219D61E0BD3}"/>
            </a:ext>
          </a:extLst>
        </xdr:cNvPr>
        <xdr:cNvCxnSpPr/>
      </xdr:nvCxnSpPr>
      <xdr:spPr>
        <a:xfrm>
          <a:off x="12814300" y="1817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794" name="n_1aveValue【公民館】&#10;有形固定資産減価償却率">
          <a:extLst>
            <a:ext uri="{FF2B5EF4-FFF2-40B4-BE49-F238E27FC236}">
              <a16:creationId xmlns:a16="http://schemas.microsoft.com/office/drawing/2014/main" id="{ACAF9500-A81F-408D-9341-382F6B2F9E63}"/>
            </a:ext>
          </a:extLst>
        </xdr:cNvPr>
        <xdr:cNvSpPr txBox="1"/>
      </xdr:nvSpPr>
      <xdr:spPr>
        <a:xfrm>
          <a:off x="152660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795" name="n_2aveValue【公民館】&#10;有形固定資産減価償却率">
          <a:extLst>
            <a:ext uri="{FF2B5EF4-FFF2-40B4-BE49-F238E27FC236}">
              <a16:creationId xmlns:a16="http://schemas.microsoft.com/office/drawing/2014/main" id="{CDA82170-CC38-458D-B1CB-C355409DBD67}"/>
            </a:ext>
          </a:extLst>
        </xdr:cNvPr>
        <xdr:cNvSpPr txBox="1"/>
      </xdr:nvSpPr>
      <xdr:spPr>
        <a:xfrm>
          <a:off x="143897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96" name="n_3aveValue【公民館】&#10;有形固定資産減価償却率">
          <a:extLst>
            <a:ext uri="{FF2B5EF4-FFF2-40B4-BE49-F238E27FC236}">
              <a16:creationId xmlns:a16="http://schemas.microsoft.com/office/drawing/2014/main" id="{451709B9-4DF5-4531-BA4C-76A8FF97A34F}"/>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797" name="n_4aveValue【公民館】&#10;有形固定資産減価償却率">
          <a:extLst>
            <a:ext uri="{FF2B5EF4-FFF2-40B4-BE49-F238E27FC236}">
              <a16:creationId xmlns:a16="http://schemas.microsoft.com/office/drawing/2014/main" id="{DE50DD9D-5076-4073-9FD9-EE75CBD027A3}"/>
            </a:ext>
          </a:extLst>
        </xdr:cNvPr>
        <xdr:cNvSpPr txBox="1"/>
      </xdr:nvSpPr>
      <xdr:spPr>
        <a:xfrm>
          <a:off x="12611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43832</xdr:rowOff>
    </xdr:from>
    <xdr:ext cx="405111" cy="259045"/>
    <xdr:sp macro="" textlink="">
      <xdr:nvSpPr>
        <xdr:cNvPr id="798" name="n_1mainValue【公民館】&#10;有形固定資産減価償却率">
          <a:extLst>
            <a:ext uri="{FF2B5EF4-FFF2-40B4-BE49-F238E27FC236}">
              <a16:creationId xmlns:a16="http://schemas.microsoft.com/office/drawing/2014/main" id="{8AFD73B2-9A16-4596-B851-B6EE0166E5D2}"/>
            </a:ext>
          </a:extLst>
        </xdr:cNvPr>
        <xdr:cNvSpPr txBox="1"/>
      </xdr:nvSpPr>
      <xdr:spPr>
        <a:xfrm>
          <a:off x="15266044" y="1821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13352</xdr:rowOff>
    </xdr:from>
    <xdr:ext cx="405111" cy="259045"/>
    <xdr:sp macro="" textlink="">
      <xdr:nvSpPr>
        <xdr:cNvPr id="799" name="n_2mainValue【公民館】&#10;有形固定資産減価償却率">
          <a:extLst>
            <a:ext uri="{FF2B5EF4-FFF2-40B4-BE49-F238E27FC236}">
              <a16:creationId xmlns:a16="http://schemas.microsoft.com/office/drawing/2014/main" id="{928D982E-2365-44F7-A07C-D40FDE0E001E}"/>
            </a:ext>
          </a:extLst>
        </xdr:cNvPr>
        <xdr:cNvSpPr txBox="1"/>
      </xdr:nvSpPr>
      <xdr:spPr>
        <a:xfrm>
          <a:off x="143897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80027</xdr:rowOff>
    </xdr:from>
    <xdr:ext cx="405111" cy="259045"/>
    <xdr:sp macro="" textlink="">
      <xdr:nvSpPr>
        <xdr:cNvPr id="800" name="n_3mainValue【公民館】&#10;有形固定資産減価償却率">
          <a:extLst>
            <a:ext uri="{FF2B5EF4-FFF2-40B4-BE49-F238E27FC236}">
              <a16:creationId xmlns:a16="http://schemas.microsoft.com/office/drawing/2014/main" id="{E17DE4A0-68E8-48BD-B6EB-8812D199AAB8}"/>
            </a:ext>
          </a:extLst>
        </xdr:cNvPr>
        <xdr:cNvSpPr txBox="1"/>
      </xdr:nvSpPr>
      <xdr:spPr>
        <a:xfrm>
          <a:off x="13500744" y="1825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41927</xdr:rowOff>
    </xdr:from>
    <xdr:ext cx="405111" cy="259045"/>
    <xdr:sp macro="" textlink="">
      <xdr:nvSpPr>
        <xdr:cNvPr id="801" name="n_4mainValue【公民館】&#10;有形固定資産減価償却率">
          <a:extLst>
            <a:ext uri="{FF2B5EF4-FFF2-40B4-BE49-F238E27FC236}">
              <a16:creationId xmlns:a16="http://schemas.microsoft.com/office/drawing/2014/main" id="{AFA1D7EC-7EA5-4FD0-9A00-BFADF499951C}"/>
            </a:ext>
          </a:extLst>
        </xdr:cNvPr>
        <xdr:cNvSpPr txBox="1"/>
      </xdr:nvSpPr>
      <xdr:spPr>
        <a:xfrm>
          <a:off x="12611744" y="1821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56039CE8-02DF-49B4-A818-9A55DFB3D1F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B2EF4FF2-A384-4537-AE68-C93504F40FE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B47037B4-73BB-4CEF-B9B6-D0662A7E94A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B76BBA29-48A3-492E-AA4A-E643E46250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3D45C36B-BD4F-4BF1-93D9-A065AEDF575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B33C6512-C655-4B4F-8AAF-8B36A9FB5A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49AEAE40-8710-4A5C-AB91-6B17F4B9520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410B107E-119F-4326-A98A-8B2C2C99437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E3FA5DF6-7E87-4A14-A2C0-05E4BB8205B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46237EC1-B8F8-4DD2-890C-608F3AF1D83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2" name="直線コネクタ 811">
          <a:extLst>
            <a:ext uri="{FF2B5EF4-FFF2-40B4-BE49-F238E27FC236}">
              <a16:creationId xmlns:a16="http://schemas.microsoft.com/office/drawing/2014/main" id="{BD1D79C3-74C9-4C2C-84B3-564C15410C0B}"/>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3" name="テキスト ボックス 812">
          <a:extLst>
            <a:ext uri="{FF2B5EF4-FFF2-40B4-BE49-F238E27FC236}">
              <a16:creationId xmlns:a16="http://schemas.microsoft.com/office/drawing/2014/main" id="{AE8AA9EF-58F5-4B45-986C-B6C0EA4DB48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4" name="直線コネクタ 813">
          <a:extLst>
            <a:ext uri="{FF2B5EF4-FFF2-40B4-BE49-F238E27FC236}">
              <a16:creationId xmlns:a16="http://schemas.microsoft.com/office/drawing/2014/main" id="{72088695-8C00-410D-A3CF-58865D82CDE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5" name="テキスト ボックス 814">
          <a:extLst>
            <a:ext uri="{FF2B5EF4-FFF2-40B4-BE49-F238E27FC236}">
              <a16:creationId xmlns:a16="http://schemas.microsoft.com/office/drawing/2014/main" id="{C22C7805-2D46-4CC2-8F18-81C5A4204BE6}"/>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6" name="直線コネクタ 815">
          <a:extLst>
            <a:ext uri="{FF2B5EF4-FFF2-40B4-BE49-F238E27FC236}">
              <a16:creationId xmlns:a16="http://schemas.microsoft.com/office/drawing/2014/main" id="{9C6BB6FA-D0D8-4381-957D-E8225C82614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7" name="テキスト ボックス 816">
          <a:extLst>
            <a:ext uri="{FF2B5EF4-FFF2-40B4-BE49-F238E27FC236}">
              <a16:creationId xmlns:a16="http://schemas.microsoft.com/office/drawing/2014/main" id="{498B0E34-498B-4F36-87DE-5D11C4CF8599}"/>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8" name="直線コネクタ 817">
          <a:extLst>
            <a:ext uri="{FF2B5EF4-FFF2-40B4-BE49-F238E27FC236}">
              <a16:creationId xmlns:a16="http://schemas.microsoft.com/office/drawing/2014/main" id="{78CED812-3D60-4E73-997A-88964A4773C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9" name="テキスト ボックス 818">
          <a:extLst>
            <a:ext uri="{FF2B5EF4-FFF2-40B4-BE49-F238E27FC236}">
              <a16:creationId xmlns:a16="http://schemas.microsoft.com/office/drawing/2014/main" id="{B5DB0535-5D5A-4786-BE5B-56EDB668A8D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C632E098-136A-49F2-9138-620A7FFEF96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7958748C-7667-494F-B8D6-4D584F133A3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8DC23ECE-7EAE-4B3A-BAA6-8F508BE991E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3" name="直線コネクタ 822">
          <a:extLst>
            <a:ext uri="{FF2B5EF4-FFF2-40B4-BE49-F238E27FC236}">
              <a16:creationId xmlns:a16="http://schemas.microsoft.com/office/drawing/2014/main" id="{7C3A72C9-619D-4267-BB2D-FB6CF94AA162}"/>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4" name="【公民館】&#10;一人当たり面積最小値テキスト">
          <a:extLst>
            <a:ext uri="{FF2B5EF4-FFF2-40B4-BE49-F238E27FC236}">
              <a16:creationId xmlns:a16="http://schemas.microsoft.com/office/drawing/2014/main" id="{C5C7A462-4198-4E68-AC31-9A61B9858421}"/>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5" name="直線コネクタ 824">
          <a:extLst>
            <a:ext uri="{FF2B5EF4-FFF2-40B4-BE49-F238E27FC236}">
              <a16:creationId xmlns:a16="http://schemas.microsoft.com/office/drawing/2014/main" id="{C44067BF-D4F3-49BE-AFF4-71AAFF1B09C5}"/>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6" name="【公民館】&#10;一人当たり面積最大値テキスト">
          <a:extLst>
            <a:ext uri="{FF2B5EF4-FFF2-40B4-BE49-F238E27FC236}">
              <a16:creationId xmlns:a16="http://schemas.microsoft.com/office/drawing/2014/main" id="{09C0FE4E-7637-4FDF-A0A0-AB2AB9CD6440}"/>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7" name="直線コネクタ 826">
          <a:extLst>
            <a:ext uri="{FF2B5EF4-FFF2-40B4-BE49-F238E27FC236}">
              <a16:creationId xmlns:a16="http://schemas.microsoft.com/office/drawing/2014/main" id="{EE64CE38-FBA9-4E42-8FC3-BFE4D83F4EA6}"/>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8" name="【公民館】&#10;一人当たり面積平均値テキスト">
          <a:extLst>
            <a:ext uri="{FF2B5EF4-FFF2-40B4-BE49-F238E27FC236}">
              <a16:creationId xmlns:a16="http://schemas.microsoft.com/office/drawing/2014/main" id="{458655F9-15E7-4450-804F-E86EDE3A0658}"/>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9" name="フローチャート: 判断 828">
          <a:extLst>
            <a:ext uri="{FF2B5EF4-FFF2-40B4-BE49-F238E27FC236}">
              <a16:creationId xmlns:a16="http://schemas.microsoft.com/office/drawing/2014/main" id="{66719B1B-E04C-40E3-B2C3-129E8D4DDF46}"/>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30" name="フローチャート: 判断 829">
          <a:extLst>
            <a:ext uri="{FF2B5EF4-FFF2-40B4-BE49-F238E27FC236}">
              <a16:creationId xmlns:a16="http://schemas.microsoft.com/office/drawing/2014/main" id="{6E7D12B7-29F4-4C24-9EF3-1C684232207F}"/>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31" name="フローチャート: 判断 830">
          <a:extLst>
            <a:ext uri="{FF2B5EF4-FFF2-40B4-BE49-F238E27FC236}">
              <a16:creationId xmlns:a16="http://schemas.microsoft.com/office/drawing/2014/main" id="{2CD275C6-BCC4-4BB1-A2EA-AD25B1A0DF57}"/>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2" name="フローチャート: 判断 831">
          <a:extLst>
            <a:ext uri="{FF2B5EF4-FFF2-40B4-BE49-F238E27FC236}">
              <a16:creationId xmlns:a16="http://schemas.microsoft.com/office/drawing/2014/main" id="{73DF8DD0-E8C0-403B-91B4-75170573D96D}"/>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3" name="フローチャート: 判断 832">
          <a:extLst>
            <a:ext uri="{FF2B5EF4-FFF2-40B4-BE49-F238E27FC236}">
              <a16:creationId xmlns:a16="http://schemas.microsoft.com/office/drawing/2014/main" id="{62817C3C-7372-4482-9E1B-E12A05E8E792}"/>
            </a:ext>
          </a:extLst>
        </xdr:cNvPr>
        <xdr:cNvSpPr/>
      </xdr:nvSpPr>
      <xdr:spPr>
        <a:xfrm>
          <a:off x="18605500" y="18364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D1D2F621-DA10-47BE-A144-8A0183B55FB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61E7E0A5-4397-4C16-8412-A7EFFCCEE62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6D0D82D-1DA7-45D6-9D80-6AB65CDA5D7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51B41A02-F74D-4BC6-BBEE-9951E95A261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51EDAE6C-728B-48C6-B233-02A6E437B4D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53747</xdr:rowOff>
    </xdr:from>
    <xdr:to>
      <xdr:col>116</xdr:col>
      <xdr:colOff>114300</xdr:colOff>
      <xdr:row>107</xdr:row>
      <xdr:rowOff>155347</xdr:rowOff>
    </xdr:to>
    <xdr:sp macro="" textlink="">
      <xdr:nvSpPr>
        <xdr:cNvPr id="839" name="楕円 838">
          <a:extLst>
            <a:ext uri="{FF2B5EF4-FFF2-40B4-BE49-F238E27FC236}">
              <a16:creationId xmlns:a16="http://schemas.microsoft.com/office/drawing/2014/main" id="{3156D8EC-09C2-4CC6-8607-01B38F685A9C}"/>
            </a:ext>
          </a:extLst>
        </xdr:cNvPr>
        <xdr:cNvSpPr/>
      </xdr:nvSpPr>
      <xdr:spPr>
        <a:xfrm>
          <a:off x="22110700" y="1839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32174</xdr:rowOff>
    </xdr:from>
    <xdr:ext cx="469744" cy="259045"/>
    <xdr:sp macro="" textlink="">
      <xdr:nvSpPr>
        <xdr:cNvPr id="840" name="【公民館】&#10;一人当たり面積該当値テキスト">
          <a:extLst>
            <a:ext uri="{FF2B5EF4-FFF2-40B4-BE49-F238E27FC236}">
              <a16:creationId xmlns:a16="http://schemas.microsoft.com/office/drawing/2014/main" id="{5CCDE3F7-5E7A-4AEE-89D3-BF69C378EE93}"/>
            </a:ext>
          </a:extLst>
        </xdr:cNvPr>
        <xdr:cNvSpPr txBox="1"/>
      </xdr:nvSpPr>
      <xdr:spPr>
        <a:xfrm>
          <a:off x="22199600" y="1837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57404</xdr:rowOff>
    </xdr:from>
    <xdr:to>
      <xdr:col>112</xdr:col>
      <xdr:colOff>38100</xdr:colOff>
      <xdr:row>107</xdr:row>
      <xdr:rowOff>159004</xdr:rowOff>
    </xdr:to>
    <xdr:sp macro="" textlink="">
      <xdr:nvSpPr>
        <xdr:cNvPr id="841" name="楕円 840">
          <a:extLst>
            <a:ext uri="{FF2B5EF4-FFF2-40B4-BE49-F238E27FC236}">
              <a16:creationId xmlns:a16="http://schemas.microsoft.com/office/drawing/2014/main" id="{6D4AE8FF-29FF-48C8-87F0-BB8021979598}"/>
            </a:ext>
          </a:extLst>
        </xdr:cNvPr>
        <xdr:cNvSpPr/>
      </xdr:nvSpPr>
      <xdr:spPr>
        <a:xfrm>
          <a:off x="21272500" y="1840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104547</xdr:rowOff>
    </xdr:from>
    <xdr:to>
      <xdr:col>116</xdr:col>
      <xdr:colOff>63500</xdr:colOff>
      <xdr:row>107</xdr:row>
      <xdr:rowOff>108204</xdr:rowOff>
    </xdr:to>
    <xdr:cxnSp macro="">
      <xdr:nvCxnSpPr>
        <xdr:cNvPr id="842" name="直線コネクタ 841">
          <a:extLst>
            <a:ext uri="{FF2B5EF4-FFF2-40B4-BE49-F238E27FC236}">
              <a16:creationId xmlns:a16="http://schemas.microsoft.com/office/drawing/2014/main" id="{B2AA5376-51CD-4195-9D23-585E8ED9D4AA}"/>
            </a:ext>
          </a:extLst>
        </xdr:cNvPr>
        <xdr:cNvCxnSpPr/>
      </xdr:nvCxnSpPr>
      <xdr:spPr>
        <a:xfrm flipV="1">
          <a:off x="21323300" y="18449697"/>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60604</xdr:rowOff>
    </xdr:from>
    <xdr:to>
      <xdr:col>107</xdr:col>
      <xdr:colOff>101600</xdr:colOff>
      <xdr:row>107</xdr:row>
      <xdr:rowOff>162204</xdr:rowOff>
    </xdr:to>
    <xdr:sp macro="" textlink="">
      <xdr:nvSpPr>
        <xdr:cNvPr id="843" name="楕円 842">
          <a:extLst>
            <a:ext uri="{FF2B5EF4-FFF2-40B4-BE49-F238E27FC236}">
              <a16:creationId xmlns:a16="http://schemas.microsoft.com/office/drawing/2014/main" id="{7CED6453-ABE8-4C38-9D95-331F8C08F77C}"/>
            </a:ext>
          </a:extLst>
        </xdr:cNvPr>
        <xdr:cNvSpPr/>
      </xdr:nvSpPr>
      <xdr:spPr>
        <a:xfrm>
          <a:off x="20383500" y="1840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108204</xdr:rowOff>
    </xdr:from>
    <xdr:to>
      <xdr:col>111</xdr:col>
      <xdr:colOff>177800</xdr:colOff>
      <xdr:row>107</xdr:row>
      <xdr:rowOff>111404</xdr:rowOff>
    </xdr:to>
    <xdr:cxnSp macro="">
      <xdr:nvCxnSpPr>
        <xdr:cNvPr id="844" name="直線コネクタ 843">
          <a:extLst>
            <a:ext uri="{FF2B5EF4-FFF2-40B4-BE49-F238E27FC236}">
              <a16:creationId xmlns:a16="http://schemas.microsoft.com/office/drawing/2014/main" id="{B5D40A51-9515-4214-AA20-901AC05772A3}"/>
            </a:ext>
          </a:extLst>
        </xdr:cNvPr>
        <xdr:cNvCxnSpPr/>
      </xdr:nvCxnSpPr>
      <xdr:spPr>
        <a:xfrm flipV="1">
          <a:off x="20434300" y="1845335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62891</xdr:rowOff>
    </xdr:from>
    <xdr:to>
      <xdr:col>102</xdr:col>
      <xdr:colOff>165100</xdr:colOff>
      <xdr:row>107</xdr:row>
      <xdr:rowOff>164491</xdr:rowOff>
    </xdr:to>
    <xdr:sp macro="" textlink="">
      <xdr:nvSpPr>
        <xdr:cNvPr id="845" name="楕円 844">
          <a:extLst>
            <a:ext uri="{FF2B5EF4-FFF2-40B4-BE49-F238E27FC236}">
              <a16:creationId xmlns:a16="http://schemas.microsoft.com/office/drawing/2014/main" id="{113507DB-9A85-41BE-9647-CC195F73B92C}"/>
            </a:ext>
          </a:extLst>
        </xdr:cNvPr>
        <xdr:cNvSpPr/>
      </xdr:nvSpPr>
      <xdr:spPr>
        <a:xfrm>
          <a:off x="19494500" y="184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111404</xdr:rowOff>
    </xdr:from>
    <xdr:to>
      <xdr:col>107</xdr:col>
      <xdr:colOff>50800</xdr:colOff>
      <xdr:row>107</xdr:row>
      <xdr:rowOff>113691</xdr:rowOff>
    </xdr:to>
    <xdr:cxnSp macro="">
      <xdr:nvCxnSpPr>
        <xdr:cNvPr id="846" name="直線コネクタ 845">
          <a:extLst>
            <a:ext uri="{FF2B5EF4-FFF2-40B4-BE49-F238E27FC236}">
              <a16:creationId xmlns:a16="http://schemas.microsoft.com/office/drawing/2014/main" id="{DA58490E-B9CE-42E4-8288-8F283C7B667D}"/>
            </a:ext>
          </a:extLst>
        </xdr:cNvPr>
        <xdr:cNvCxnSpPr/>
      </xdr:nvCxnSpPr>
      <xdr:spPr>
        <a:xfrm flipV="1">
          <a:off x="19545300" y="1845655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65176</xdr:rowOff>
    </xdr:from>
    <xdr:to>
      <xdr:col>98</xdr:col>
      <xdr:colOff>38100</xdr:colOff>
      <xdr:row>107</xdr:row>
      <xdr:rowOff>166776</xdr:rowOff>
    </xdr:to>
    <xdr:sp macro="" textlink="">
      <xdr:nvSpPr>
        <xdr:cNvPr id="847" name="楕円 846">
          <a:extLst>
            <a:ext uri="{FF2B5EF4-FFF2-40B4-BE49-F238E27FC236}">
              <a16:creationId xmlns:a16="http://schemas.microsoft.com/office/drawing/2014/main" id="{DCDEBF5D-8F54-49CF-8D00-251200039509}"/>
            </a:ext>
          </a:extLst>
        </xdr:cNvPr>
        <xdr:cNvSpPr/>
      </xdr:nvSpPr>
      <xdr:spPr>
        <a:xfrm>
          <a:off x="18605500" y="1841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113691</xdr:rowOff>
    </xdr:from>
    <xdr:to>
      <xdr:col>102</xdr:col>
      <xdr:colOff>114300</xdr:colOff>
      <xdr:row>107</xdr:row>
      <xdr:rowOff>115976</xdr:rowOff>
    </xdr:to>
    <xdr:cxnSp macro="">
      <xdr:nvCxnSpPr>
        <xdr:cNvPr id="848" name="直線コネクタ 847">
          <a:extLst>
            <a:ext uri="{FF2B5EF4-FFF2-40B4-BE49-F238E27FC236}">
              <a16:creationId xmlns:a16="http://schemas.microsoft.com/office/drawing/2014/main" id="{32F4894D-0A07-4045-B124-4AEC7B226231}"/>
            </a:ext>
          </a:extLst>
        </xdr:cNvPr>
        <xdr:cNvCxnSpPr/>
      </xdr:nvCxnSpPr>
      <xdr:spPr>
        <a:xfrm flipV="1">
          <a:off x="18656300" y="1845884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9" name="n_1aveValue【公民館】&#10;一人当たり面積">
          <a:extLst>
            <a:ext uri="{FF2B5EF4-FFF2-40B4-BE49-F238E27FC236}">
              <a16:creationId xmlns:a16="http://schemas.microsoft.com/office/drawing/2014/main" id="{E9FFC259-9B49-4C32-9B97-A1C6758FA9CA}"/>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50" name="n_2aveValue【公民館】&#10;一人当たり面積">
          <a:extLst>
            <a:ext uri="{FF2B5EF4-FFF2-40B4-BE49-F238E27FC236}">
              <a16:creationId xmlns:a16="http://schemas.microsoft.com/office/drawing/2014/main" id="{E6A58442-34CA-4E5D-ACE1-675052AD7247}"/>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51" name="n_3aveValue【公民館】&#10;一人当たり面積">
          <a:extLst>
            <a:ext uri="{FF2B5EF4-FFF2-40B4-BE49-F238E27FC236}">
              <a16:creationId xmlns:a16="http://schemas.microsoft.com/office/drawing/2014/main" id="{08B751C7-8D09-4428-A7E5-34AC896CE0CC}"/>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2" name="n_4aveValue【公民館】&#10;一人当たり面積">
          <a:extLst>
            <a:ext uri="{FF2B5EF4-FFF2-40B4-BE49-F238E27FC236}">
              <a16:creationId xmlns:a16="http://schemas.microsoft.com/office/drawing/2014/main" id="{C8A7C6FD-A67E-48E2-BF5F-E3B9DC3C86D3}"/>
            </a:ext>
          </a:extLst>
        </xdr:cNvPr>
        <xdr:cNvSpPr txBox="1"/>
      </xdr:nvSpPr>
      <xdr:spPr>
        <a:xfrm>
          <a:off x="18421427" y="1813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150131</xdr:rowOff>
    </xdr:from>
    <xdr:ext cx="469744" cy="259045"/>
    <xdr:sp macro="" textlink="">
      <xdr:nvSpPr>
        <xdr:cNvPr id="853" name="n_1mainValue【公民館】&#10;一人当たり面積">
          <a:extLst>
            <a:ext uri="{FF2B5EF4-FFF2-40B4-BE49-F238E27FC236}">
              <a16:creationId xmlns:a16="http://schemas.microsoft.com/office/drawing/2014/main" id="{21813319-9770-45FC-95C2-7FD29247C971}"/>
            </a:ext>
          </a:extLst>
        </xdr:cNvPr>
        <xdr:cNvSpPr txBox="1"/>
      </xdr:nvSpPr>
      <xdr:spPr>
        <a:xfrm>
          <a:off x="21075727" y="1849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153331</xdr:rowOff>
    </xdr:from>
    <xdr:ext cx="469744" cy="259045"/>
    <xdr:sp macro="" textlink="">
      <xdr:nvSpPr>
        <xdr:cNvPr id="854" name="n_2mainValue【公民館】&#10;一人当たり面積">
          <a:extLst>
            <a:ext uri="{FF2B5EF4-FFF2-40B4-BE49-F238E27FC236}">
              <a16:creationId xmlns:a16="http://schemas.microsoft.com/office/drawing/2014/main" id="{D13E9714-CA5C-4FFC-89BE-4864E7DBE591}"/>
            </a:ext>
          </a:extLst>
        </xdr:cNvPr>
        <xdr:cNvSpPr txBox="1"/>
      </xdr:nvSpPr>
      <xdr:spPr>
        <a:xfrm>
          <a:off x="20199427" y="1849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155618</xdr:rowOff>
    </xdr:from>
    <xdr:ext cx="469744" cy="259045"/>
    <xdr:sp macro="" textlink="">
      <xdr:nvSpPr>
        <xdr:cNvPr id="855" name="n_3mainValue【公民館】&#10;一人当たり面積">
          <a:extLst>
            <a:ext uri="{FF2B5EF4-FFF2-40B4-BE49-F238E27FC236}">
              <a16:creationId xmlns:a16="http://schemas.microsoft.com/office/drawing/2014/main" id="{78FA36E7-A464-42C3-AC0B-0115C391B3C5}"/>
            </a:ext>
          </a:extLst>
        </xdr:cNvPr>
        <xdr:cNvSpPr txBox="1"/>
      </xdr:nvSpPr>
      <xdr:spPr>
        <a:xfrm>
          <a:off x="19310427" y="1850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157903</xdr:rowOff>
    </xdr:from>
    <xdr:ext cx="469744" cy="259045"/>
    <xdr:sp macro="" textlink="">
      <xdr:nvSpPr>
        <xdr:cNvPr id="856" name="n_4mainValue【公民館】&#10;一人当たり面積">
          <a:extLst>
            <a:ext uri="{FF2B5EF4-FFF2-40B4-BE49-F238E27FC236}">
              <a16:creationId xmlns:a16="http://schemas.microsoft.com/office/drawing/2014/main" id="{15402FBE-AEFE-4E44-A14C-8AF9ACAF1001}"/>
            </a:ext>
          </a:extLst>
        </xdr:cNvPr>
        <xdr:cNvSpPr txBox="1"/>
      </xdr:nvSpPr>
      <xdr:spPr>
        <a:xfrm>
          <a:off x="18421427" y="18503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8F91116F-E215-4B7B-8417-FBE28CE02C8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2EF4D5B8-1F3F-424C-BE30-F6B1D4DCED0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28D144E0-CAF5-4A15-AE50-8FE5852B49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学校施設（小学校・中学校　各１校）及び幼稚園（１園）については、類似団体と比較し、特に有形固定資産減価償却率が高くなっている。令和２年度に学校施設個別施設（長寿命化）計画を策定しているが、いずれも「長寿命化に適さない」判断がなされており、「真鶴町小中一貫教育学校建設」を進めていくこととなったため、中学校施設の処分及び小学校の更新が行われることにより、今後は有形固定資産減価償却率は減少する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民館の有形固定資産減価償却率は類似団体とほぼ同一であるが、こちらも老朽化が進んでおり、高い水準で推移している。他方、道路の有形固定資産減価償却率は類似団体とほぼ同一である。近年は維持補修が主体であり、全体として老朽化が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橋りょうについては、町内に河川がないため、新設工事はない。長寿命化計画に基づく５年に１度の点検をもとに、維持補修工事を進めている。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公営住宅については、主たる公営住宅の供用開始が平成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年であるため、有形固定資産減価償却率は低くなっている。その他の公営住宅については老朽化により廃止された。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F7F792-43D8-44E1-8FC8-99068AAD397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4EDD17F-42F1-4E1C-828C-101A129FDEC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1E14088-CB4C-4E50-AC71-F9C2686A35C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74C4A89-A34D-4AAD-8EDA-5FE348687DA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神奈川県真鶴町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4BF6A69-D87B-4134-96CB-C6402788334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B50BCF8-E0F9-4F86-BFAF-42D062B6B3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9D8BE8B-19B6-4BEA-BC32-7D02299B0E0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A54B56A-EDC1-4915-8FEB-EAC61C4EEB7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E3E81A-B153-4DFE-AE84-D2121D0F7A4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5B6F850-6237-4890-B120-9DB6D59D500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6,553
6,473
7.05
4,215,075
3,930,122
284,802
2,554,661
2,707,040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28E8DD9-209C-4CF8-A539-6FE7CCB4EB0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8D97C41-E2DE-442C-93E6-F3173184A95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695F0CE-8079-4527-93B1-B4A82F272D2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13.3
69.9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AC66DD7-59E8-4911-98D8-FC37804E983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69AB154-812F-4EA9-825B-E355936AD79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984D0D2-BD12-411B-BD86-BB9E779EADC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7A04EA-356B-4052-AA03-6F221CCE974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B4CCEDB-4671-4005-A97E-B9F1005C00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BBFD7DE-C111-4D63-B299-9DAE40C047F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9D3C5C-7D8A-4E6E-B6FF-3B6CF6B3061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36C8C32-52A0-4C08-B6C8-335149516B4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4E1EB0D-4FF9-447F-900F-24A7AE924D2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BB39A41-7235-4F7B-921A-AA4FBC442B7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D22CC8-E068-4339-9E51-D4DB3C377FA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28A45A1-FD29-44B3-BDAF-2D9634A8506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CC34D6-E111-41EE-A85A-B60D3FBAFC2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969DC56-2F6B-4C64-BBF7-2A0DE5BBAA1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2629CC0-0D3F-4833-8F14-1AFD031B410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FA2C8FE-2F9A-49FB-B3FA-95B7D9D2AE3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627785-1C4B-4F64-A518-2E1132FBFC5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D9D227-265D-4BDA-AE78-611C5C5D840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A1ABBB-1900-4AE0-8C9C-0946822446A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3147397-254C-4E9F-AB50-3ADF17E7EC3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308750A-4152-4A42-BA6B-ECCAC21AE7E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979A12B-10C0-46D5-A4B3-1E3ABB7A0C1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4A37682-356A-46DF-ACAA-0C14FF8C2C2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4CDF138-8DCC-4CE8-955E-509AA708231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69F472C-AE9B-4DA5-8CB0-E77CCBB5F98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3AC6CC2-0B09-43C8-99AF-BD91019EBEB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164D8D4-C2FF-44D9-A980-AD378863951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1BFDC9C-7C89-43C1-A53D-119BB81B370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2356D9E-C44E-4B41-B65B-ABAEC520AD6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94012559-87AE-4326-86CE-B1952B4F536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B2C8A29-5C2D-430E-AEA7-64FD399A924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2614B18-CD95-44F8-8B8E-FDAFED747AD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D6710FD-2A19-427C-94A8-991870BD9FA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80B9C740-858E-44B9-B3D3-70BEC515704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513DD68-BB1D-48D6-A594-B3293715D8A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B5F1834-E86A-4B31-8E24-7A8F10BA8DF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799DD97-CCD8-4ED2-AF5E-AFF98737C41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382B86A-BD26-43D8-9E49-48BF25D215D1}"/>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57FD530-4FBB-4178-9732-EF818F932F0A}"/>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0D1DDDE-9481-4B98-B4CC-FFE12F64839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2883AEBF-E2C5-4203-8138-1796CC931FD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5C659C0-6AB3-41AE-A42E-D56982EBE0A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375E8879-E479-4DDF-AC1F-9EFF870F98B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6F4FFB7-96E5-4D73-A536-521B9882BF94}"/>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9AAD79A4-4866-48DF-8C8C-0D5BDE21C7C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6F1AA7A-2FDD-4A8B-A4A2-BC5A998EF4A2}"/>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5DF12561-BE25-4CEE-8ECC-227D8F8BE7B5}"/>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84C7BC59-986F-43E9-BA37-F32E9EA95627}"/>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099AA90B-82AA-41F6-8F12-C7F19B04204F}"/>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E207C879-99F9-408B-8BDA-14FBCBE5EEF1}"/>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9E776531-1D98-4635-8210-4631602575E7}"/>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7AB2347C-0414-4531-B1CC-222274CE63E8}"/>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23E34F60-24D1-41EC-8D25-EC16BB55CEB9}"/>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C139536D-E4B7-4016-9586-9FF0B5130CC6}"/>
            </a:ext>
          </a:extLst>
        </xdr:cNvPr>
        <xdr:cNvSpPr/>
      </xdr:nvSpPr>
      <xdr:spPr>
        <a:xfrm>
          <a:off x="1079500" y="630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9CBD09-9768-4721-B45B-AA8E54DE4F3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13E4350-2AD2-41A7-8C7E-92D427A8BB4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7E636F6-02E2-442A-9B65-EEFF5A94D78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6C3DD52-9E50-4F47-8F77-76FE8B92DA8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0B432D9-A945-44C7-8DB0-2C9A0131E7B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156028</xdr:rowOff>
    </xdr:from>
    <xdr:to>
      <xdr:col>24</xdr:col>
      <xdr:colOff>114300</xdr:colOff>
      <xdr:row>37</xdr:row>
      <xdr:rowOff>86178</xdr:rowOff>
    </xdr:to>
    <xdr:sp macro="" textlink="">
      <xdr:nvSpPr>
        <xdr:cNvPr id="74" name="楕円 73">
          <a:extLst>
            <a:ext uri="{FF2B5EF4-FFF2-40B4-BE49-F238E27FC236}">
              <a16:creationId xmlns:a16="http://schemas.microsoft.com/office/drawing/2014/main" id="{8F67C171-398E-4959-B8E8-4875C0CE4AF3}"/>
            </a:ext>
          </a:extLst>
        </xdr:cNvPr>
        <xdr:cNvSpPr/>
      </xdr:nvSpPr>
      <xdr:spPr>
        <a:xfrm>
          <a:off x="45847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7455</xdr:rowOff>
    </xdr:from>
    <xdr:ext cx="405111" cy="259045"/>
    <xdr:sp macro="" textlink="">
      <xdr:nvSpPr>
        <xdr:cNvPr id="75" name="【図書館】&#10;有形固定資産減価償却率該当値テキスト">
          <a:extLst>
            <a:ext uri="{FF2B5EF4-FFF2-40B4-BE49-F238E27FC236}">
              <a16:creationId xmlns:a16="http://schemas.microsoft.com/office/drawing/2014/main" id="{2D3817A8-79F1-4907-8D3D-16CFF24E7077}"/>
            </a:ext>
          </a:extLst>
        </xdr:cNvPr>
        <xdr:cNvSpPr txBox="1"/>
      </xdr:nvSpPr>
      <xdr:spPr>
        <a:xfrm>
          <a:off x="4673600" y="617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120106</xdr:rowOff>
    </xdr:from>
    <xdr:to>
      <xdr:col>20</xdr:col>
      <xdr:colOff>38100</xdr:colOff>
      <xdr:row>37</xdr:row>
      <xdr:rowOff>50256</xdr:rowOff>
    </xdr:to>
    <xdr:sp macro="" textlink="">
      <xdr:nvSpPr>
        <xdr:cNvPr id="76" name="楕円 75">
          <a:extLst>
            <a:ext uri="{FF2B5EF4-FFF2-40B4-BE49-F238E27FC236}">
              <a16:creationId xmlns:a16="http://schemas.microsoft.com/office/drawing/2014/main" id="{E74428DF-4926-48CD-8EC2-6FE0BD4F3A6D}"/>
            </a:ext>
          </a:extLst>
        </xdr:cNvPr>
        <xdr:cNvSpPr/>
      </xdr:nvSpPr>
      <xdr:spPr>
        <a:xfrm>
          <a:off x="3746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170906</xdr:rowOff>
    </xdr:from>
    <xdr:to>
      <xdr:col>24</xdr:col>
      <xdr:colOff>63500</xdr:colOff>
      <xdr:row>37</xdr:row>
      <xdr:rowOff>35378</xdr:rowOff>
    </xdr:to>
    <xdr:cxnSp macro="">
      <xdr:nvCxnSpPr>
        <xdr:cNvPr id="77" name="直線コネクタ 76">
          <a:extLst>
            <a:ext uri="{FF2B5EF4-FFF2-40B4-BE49-F238E27FC236}">
              <a16:creationId xmlns:a16="http://schemas.microsoft.com/office/drawing/2014/main" id="{699302F0-000C-460B-AC14-7DCA15D5E826}"/>
            </a:ext>
          </a:extLst>
        </xdr:cNvPr>
        <xdr:cNvCxnSpPr/>
      </xdr:nvCxnSpPr>
      <xdr:spPr>
        <a:xfrm>
          <a:off x="3797300" y="6343106"/>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84183</xdr:rowOff>
    </xdr:from>
    <xdr:to>
      <xdr:col>15</xdr:col>
      <xdr:colOff>101600</xdr:colOff>
      <xdr:row>37</xdr:row>
      <xdr:rowOff>14333</xdr:rowOff>
    </xdr:to>
    <xdr:sp macro="" textlink="">
      <xdr:nvSpPr>
        <xdr:cNvPr id="78" name="楕円 77">
          <a:extLst>
            <a:ext uri="{FF2B5EF4-FFF2-40B4-BE49-F238E27FC236}">
              <a16:creationId xmlns:a16="http://schemas.microsoft.com/office/drawing/2014/main" id="{B208B2CD-CE1E-4B86-A95E-AA71AD016119}"/>
            </a:ext>
          </a:extLst>
        </xdr:cNvPr>
        <xdr:cNvSpPr/>
      </xdr:nvSpPr>
      <xdr:spPr>
        <a:xfrm>
          <a:off x="2857500" y="62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134983</xdr:rowOff>
    </xdr:from>
    <xdr:to>
      <xdr:col>19</xdr:col>
      <xdr:colOff>177800</xdr:colOff>
      <xdr:row>36</xdr:row>
      <xdr:rowOff>170906</xdr:rowOff>
    </xdr:to>
    <xdr:cxnSp macro="">
      <xdr:nvCxnSpPr>
        <xdr:cNvPr id="79" name="直線コネクタ 78">
          <a:extLst>
            <a:ext uri="{FF2B5EF4-FFF2-40B4-BE49-F238E27FC236}">
              <a16:creationId xmlns:a16="http://schemas.microsoft.com/office/drawing/2014/main" id="{66F69742-E6D6-45E8-A74D-BF00E3F722F5}"/>
            </a:ext>
          </a:extLst>
        </xdr:cNvPr>
        <xdr:cNvCxnSpPr/>
      </xdr:nvCxnSpPr>
      <xdr:spPr>
        <a:xfrm>
          <a:off x="2908300" y="6307183"/>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80" name="楕円 79">
          <a:extLst>
            <a:ext uri="{FF2B5EF4-FFF2-40B4-BE49-F238E27FC236}">
              <a16:creationId xmlns:a16="http://schemas.microsoft.com/office/drawing/2014/main" id="{7A8956C1-1398-420F-B92D-AB80C4360E13}"/>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99060</xdr:rowOff>
    </xdr:from>
    <xdr:to>
      <xdr:col>15</xdr:col>
      <xdr:colOff>50800</xdr:colOff>
      <xdr:row>36</xdr:row>
      <xdr:rowOff>134983</xdr:rowOff>
    </xdr:to>
    <xdr:cxnSp macro="">
      <xdr:nvCxnSpPr>
        <xdr:cNvPr id="81" name="直線コネクタ 80">
          <a:extLst>
            <a:ext uri="{FF2B5EF4-FFF2-40B4-BE49-F238E27FC236}">
              <a16:creationId xmlns:a16="http://schemas.microsoft.com/office/drawing/2014/main" id="{06C29CCE-04FD-4644-A69D-2EDC3E63317E}"/>
            </a:ext>
          </a:extLst>
        </xdr:cNvPr>
        <xdr:cNvCxnSpPr/>
      </xdr:nvCxnSpPr>
      <xdr:spPr>
        <a:xfrm>
          <a:off x="2019300" y="62712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12337</xdr:rowOff>
    </xdr:from>
    <xdr:to>
      <xdr:col>6</xdr:col>
      <xdr:colOff>38100</xdr:colOff>
      <xdr:row>36</xdr:row>
      <xdr:rowOff>113937</xdr:rowOff>
    </xdr:to>
    <xdr:sp macro="" textlink="">
      <xdr:nvSpPr>
        <xdr:cNvPr id="82" name="楕円 81">
          <a:extLst>
            <a:ext uri="{FF2B5EF4-FFF2-40B4-BE49-F238E27FC236}">
              <a16:creationId xmlns:a16="http://schemas.microsoft.com/office/drawing/2014/main" id="{BC98C276-F6C7-4381-82CE-8FEE8CC67FCE}"/>
            </a:ext>
          </a:extLst>
        </xdr:cNvPr>
        <xdr:cNvSpPr/>
      </xdr:nvSpPr>
      <xdr:spPr>
        <a:xfrm>
          <a:off x="1079500" y="618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63137</xdr:rowOff>
    </xdr:from>
    <xdr:to>
      <xdr:col>10</xdr:col>
      <xdr:colOff>114300</xdr:colOff>
      <xdr:row>36</xdr:row>
      <xdr:rowOff>99060</xdr:rowOff>
    </xdr:to>
    <xdr:cxnSp macro="">
      <xdr:nvCxnSpPr>
        <xdr:cNvPr id="83" name="直線コネクタ 82">
          <a:extLst>
            <a:ext uri="{FF2B5EF4-FFF2-40B4-BE49-F238E27FC236}">
              <a16:creationId xmlns:a16="http://schemas.microsoft.com/office/drawing/2014/main" id="{667B7E82-F839-4E64-B303-8F4832D9A689}"/>
            </a:ext>
          </a:extLst>
        </xdr:cNvPr>
        <xdr:cNvCxnSpPr/>
      </xdr:nvCxnSpPr>
      <xdr:spPr>
        <a:xfrm>
          <a:off x="1130300" y="623533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47914</xdr:rowOff>
    </xdr:from>
    <xdr:ext cx="405111" cy="259045"/>
    <xdr:sp macro="" textlink="">
      <xdr:nvSpPr>
        <xdr:cNvPr id="84" name="n_1aveValue【図書館】&#10;有形固定資産減価償却率">
          <a:extLst>
            <a:ext uri="{FF2B5EF4-FFF2-40B4-BE49-F238E27FC236}">
              <a16:creationId xmlns:a16="http://schemas.microsoft.com/office/drawing/2014/main" id="{D39DFCF8-8A50-49C0-AE27-77C28E526E16}"/>
            </a:ext>
          </a:extLst>
        </xdr:cNvPr>
        <xdr:cNvSpPr txBox="1"/>
      </xdr:nvSpPr>
      <xdr:spPr>
        <a:xfrm>
          <a:off x="3582044" y="639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85" name="n_2aveValue【図書館】&#10;有形固定資産減価償却率">
          <a:extLst>
            <a:ext uri="{FF2B5EF4-FFF2-40B4-BE49-F238E27FC236}">
              <a16:creationId xmlns:a16="http://schemas.microsoft.com/office/drawing/2014/main" id="{C3AE5DD6-99BD-4581-B3C3-D3CABED4F65A}"/>
            </a:ext>
          </a:extLst>
        </xdr:cNvPr>
        <xdr:cNvSpPr txBox="1"/>
      </xdr:nvSpPr>
      <xdr:spPr>
        <a:xfrm>
          <a:off x="2705744" y="641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D151039F-2A44-4F3B-B059-35CE4DAE0421}"/>
            </a:ext>
          </a:extLst>
        </xdr:cNvPr>
        <xdr:cNvSpPr txBox="1"/>
      </xdr:nvSpPr>
      <xdr:spPr>
        <a:xfrm>
          <a:off x="1816744" y="644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80D05982-472B-4ABF-8976-CE543963FDB5}"/>
            </a:ext>
          </a:extLst>
        </xdr:cNvPr>
        <xdr:cNvSpPr txBox="1"/>
      </xdr:nvSpPr>
      <xdr:spPr>
        <a:xfrm>
          <a:off x="927744" y="639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66783</xdr:rowOff>
    </xdr:from>
    <xdr:ext cx="405111" cy="259045"/>
    <xdr:sp macro="" textlink="">
      <xdr:nvSpPr>
        <xdr:cNvPr id="88" name="n_1mainValue【図書館】&#10;有形固定資産減価償却率">
          <a:extLst>
            <a:ext uri="{FF2B5EF4-FFF2-40B4-BE49-F238E27FC236}">
              <a16:creationId xmlns:a16="http://schemas.microsoft.com/office/drawing/2014/main" id="{B268F909-8E6D-42E0-943D-AF5481F44152}"/>
            </a:ext>
          </a:extLst>
        </xdr:cNvPr>
        <xdr:cNvSpPr txBox="1"/>
      </xdr:nvSpPr>
      <xdr:spPr>
        <a:xfrm>
          <a:off x="35820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30860</xdr:rowOff>
    </xdr:from>
    <xdr:ext cx="405111" cy="259045"/>
    <xdr:sp macro="" textlink="">
      <xdr:nvSpPr>
        <xdr:cNvPr id="89" name="n_2mainValue【図書館】&#10;有形固定資産減価償却率">
          <a:extLst>
            <a:ext uri="{FF2B5EF4-FFF2-40B4-BE49-F238E27FC236}">
              <a16:creationId xmlns:a16="http://schemas.microsoft.com/office/drawing/2014/main" id="{F39FFFCD-83FC-4EE6-9BFE-D01570C60595}"/>
            </a:ext>
          </a:extLst>
        </xdr:cNvPr>
        <xdr:cNvSpPr txBox="1"/>
      </xdr:nvSpPr>
      <xdr:spPr>
        <a:xfrm>
          <a:off x="2705744" y="603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90" name="n_3mainValue【図書館】&#10;有形固定資産減価償却率">
          <a:extLst>
            <a:ext uri="{FF2B5EF4-FFF2-40B4-BE49-F238E27FC236}">
              <a16:creationId xmlns:a16="http://schemas.microsoft.com/office/drawing/2014/main" id="{B5658CBA-4847-498D-A236-AC29FD92EB0E}"/>
            </a:ext>
          </a:extLst>
        </xdr:cNvPr>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130464</xdr:rowOff>
    </xdr:from>
    <xdr:ext cx="405111" cy="259045"/>
    <xdr:sp macro="" textlink="">
      <xdr:nvSpPr>
        <xdr:cNvPr id="91" name="n_4mainValue【図書館】&#10;有形固定資産減価償却率">
          <a:extLst>
            <a:ext uri="{FF2B5EF4-FFF2-40B4-BE49-F238E27FC236}">
              <a16:creationId xmlns:a16="http://schemas.microsoft.com/office/drawing/2014/main" id="{7F76E8E9-8B66-4D76-A9AB-D255F24BC826}"/>
            </a:ext>
          </a:extLst>
        </xdr:cNvPr>
        <xdr:cNvSpPr txBox="1"/>
      </xdr:nvSpPr>
      <xdr:spPr>
        <a:xfrm>
          <a:off x="927744" y="595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D0600FF-F04B-41DA-A5F4-CE10836506F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3F14399-6817-46A2-B737-E6FC517DA3F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4D44C9D-2486-45E1-93AA-21ACA125E5C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ADAFEFF-9A0F-426A-8BD5-906F259346F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7F9D07C-2735-4B83-B9F5-F71F803C6E9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F3E4BF1E-6DD8-4485-9030-A0121AE7AD2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8B72D24-5CB9-482E-8EE7-D3719CE83B0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9F4EAD8-390F-423F-BD3E-49DF0672FBA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648B7FE-799E-4A95-BB26-35CD7167727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EFC8AD7-393E-4A44-95DD-F4B9318EC9D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32013A5-9ED4-4CD5-B612-D607BCFF1CB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E0EC161-5D42-4E19-B0DD-E110D2F0C8C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6C534D71-448A-4CE5-9C99-843393DC68E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4563DB4-67B8-49D2-845D-59600D18DF02}"/>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8F747B1-7C18-42C0-9262-F6049791895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6C71760-4EE7-42BF-AD92-0D48E588C03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4F6636F-FF27-42D3-A3AB-067B814CB4CF}"/>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4C948F1-A895-42D9-8229-F2187A6EEB42}"/>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A28B679C-0FD8-468B-A6D6-5FB3DC28059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7831EC61-242D-4243-BB88-687F47AA8643}"/>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90C3298-3D78-498D-B631-FF5DB0D0EAD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6E5D806-6C60-4420-9EDE-C39865783A1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E7BAD27-EC3A-425F-AEA9-74258524784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2966AEF3-9CE2-41EE-B954-3F41FF77712F}"/>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E9492C63-45A7-4B25-A7D6-62E44809B55A}"/>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D711C0CE-0644-4287-B157-4947EA9BA096}"/>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8311B423-74BD-4F6F-8D19-8918586C665F}"/>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E14C3423-D462-4376-91B8-DFC5962E61FB}"/>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992EB67D-AAB0-4CA2-8D5D-B3CA18567D80}"/>
            </a:ext>
          </a:extLst>
        </xdr:cNvPr>
        <xdr:cNvSpPr txBox="1"/>
      </xdr:nvSpPr>
      <xdr:spPr>
        <a:xfrm>
          <a:off x="10515600" y="6555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163FB3AF-B810-44F5-8044-6F259D7BFEA5}"/>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0C910135-2AED-4804-AA73-C78013D8BBAB}"/>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82F0D925-8CF8-40BC-A356-F5D0193F9742}"/>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3765B1BA-80ED-4BE2-B0AD-F9694982090C}"/>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6B0CA0DA-E959-45A2-993A-4CEFE6FBA53E}"/>
            </a:ext>
          </a:extLst>
        </xdr:cNvPr>
        <xdr:cNvSpPr/>
      </xdr:nvSpPr>
      <xdr:spPr>
        <a:xfrm>
          <a:off x="6921500" y="680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75E1954-18AD-4759-BCF3-A596466370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5A52C0-C069-4EC6-8DF8-0E7F4537C1E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C157437-B88D-427B-B491-9EC46514ACC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D99E0E6-D1A0-4B2E-A1B9-C4B93E1C5AA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45A0023-EFAE-4EF7-8166-DF7A56C8055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40640</xdr:rowOff>
    </xdr:from>
    <xdr:to>
      <xdr:col>55</xdr:col>
      <xdr:colOff>50800</xdr:colOff>
      <xdr:row>40</xdr:row>
      <xdr:rowOff>142240</xdr:rowOff>
    </xdr:to>
    <xdr:sp macro="" textlink="">
      <xdr:nvSpPr>
        <xdr:cNvPr id="131" name="楕円 130">
          <a:extLst>
            <a:ext uri="{FF2B5EF4-FFF2-40B4-BE49-F238E27FC236}">
              <a16:creationId xmlns:a16="http://schemas.microsoft.com/office/drawing/2014/main" id="{76F7CE25-5584-4C98-A946-C31A18F0A33C}"/>
            </a:ext>
          </a:extLst>
        </xdr:cNvPr>
        <xdr:cNvSpPr/>
      </xdr:nvSpPr>
      <xdr:spPr>
        <a:xfrm>
          <a:off x="10426700" y="689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19067</xdr:rowOff>
    </xdr:from>
    <xdr:ext cx="469744" cy="259045"/>
    <xdr:sp macro="" textlink="">
      <xdr:nvSpPr>
        <xdr:cNvPr id="132" name="【図書館】&#10;一人当たり面積該当値テキスト">
          <a:extLst>
            <a:ext uri="{FF2B5EF4-FFF2-40B4-BE49-F238E27FC236}">
              <a16:creationId xmlns:a16="http://schemas.microsoft.com/office/drawing/2014/main" id="{A2497DFC-9CBF-4693-AFF9-4E3332D22129}"/>
            </a:ext>
          </a:extLst>
        </xdr:cNvPr>
        <xdr:cNvSpPr txBox="1"/>
      </xdr:nvSpPr>
      <xdr:spPr>
        <a:xfrm>
          <a:off x="10515600"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48260</xdr:rowOff>
    </xdr:from>
    <xdr:to>
      <xdr:col>50</xdr:col>
      <xdr:colOff>165100</xdr:colOff>
      <xdr:row>40</xdr:row>
      <xdr:rowOff>149860</xdr:rowOff>
    </xdr:to>
    <xdr:sp macro="" textlink="">
      <xdr:nvSpPr>
        <xdr:cNvPr id="133" name="楕円 132">
          <a:extLst>
            <a:ext uri="{FF2B5EF4-FFF2-40B4-BE49-F238E27FC236}">
              <a16:creationId xmlns:a16="http://schemas.microsoft.com/office/drawing/2014/main" id="{A762620D-7B60-422B-92DB-474B20D011F9}"/>
            </a:ext>
          </a:extLst>
        </xdr:cNvPr>
        <xdr:cNvSpPr/>
      </xdr:nvSpPr>
      <xdr:spPr>
        <a:xfrm>
          <a:off x="958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91440</xdr:rowOff>
    </xdr:from>
    <xdr:to>
      <xdr:col>55</xdr:col>
      <xdr:colOff>0</xdr:colOff>
      <xdr:row>40</xdr:row>
      <xdr:rowOff>99060</xdr:rowOff>
    </xdr:to>
    <xdr:cxnSp macro="">
      <xdr:nvCxnSpPr>
        <xdr:cNvPr id="134" name="直線コネクタ 133">
          <a:extLst>
            <a:ext uri="{FF2B5EF4-FFF2-40B4-BE49-F238E27FC236}">
              <a16:creationId xmlns:a16="http://schemas.microsoft.com/office/drawing/2014/main" id="{5120E1EA-E934-4CCC-9C4C-B0BC4F1D0477}"/>
            </a:ext>
          </a:extLst>
        </xdr:cNvPr>
        <xdr:cNvCxnSpPr/>
      </xdr:nvCxnSpPr>
      <xdr:spPr>
        <a:xfrm flipV="1">
          <a:off x="9639300" y="69494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55880</xdr:rowOff>
    </xdr:from>
    <xdr:to>
      <xdr:col>46</xdr:col>
      <xdr:colOff>38100</xdr:colOff>
      <xdr:row>40</xdr:row>
      <xdr:rowOff>157480</xdr:rowOff>
    </xdr:to>
    <xdr:sp macro="" textlink="">
      <xdr:nvSpPr>
        <xdr:cNvPr id="135" name="楕円 134">
          <a:extLst>
            <a:ext uri="{FF2B5EF4-FFF2-40B4-BE49-F238E27FC236}">
              <a16:creationId xmlns:a16="http://schemas.microsoft.com/office/drawing/2014/main" id="{72F86CDB-3E68-41D9-A900-B9A13233AD68}"/>
            </a:ext>
          </a:extLst>
        </xdr:cNvPr>
        <xdr:cNvSpPr/>
      </xdr:nvSpPr>
      <xdr:spPr>
        <a:xfrm>
          <a:off x="8699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106680</xdr:rowOff>
    </xdr:to>
    <xdr:cxnSp macro="">
      <xdr:nvCxnSpPr>
        <xdr:cNvPr id="136" name="直線コネクタ 135">
          <a:extLst>
            <a:ext uri="{FF2B5EF4-FFF2-40B4-BE49-F238E27FC236}">
              <a16:creationId xmlns:a16="http://schemas.microsoft.com/office/drawing/2014/main" id="{7922355A-4B5D-410A-8C44-9D507C125043}"/>
            </a:ext>
          </a:extLst>
        </xdr:cNvPr>
        <xdr:cNvCxnSpPr/>
      </xdr:nvCxnSpPr>
      <xdr:spPr>
        <a:xfrm flipV="1">
          <a:off x="8750300" y="6957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59690</xdr:rowOff>
    </xdr:from>
    <xdr:to>
      <xdr:col>41</xdr:col>
      <xdr:colOff>101600</xdr:colOff>
      <xdr:row>40</xdr:row>
      <xdr:rowOff>161290</xdr:rowOff>
    </xdr:to>
    <xdr:sp macro="" textlink="">
      <xdr:nvSpPr>
        <xdr:cNvPr id="137" name="楕円 136">
          <a:extLst>
            <a:ext uri="{FF2B5EF4-FFF2-40B4-BE49-F238E27FC236}">
              <a16:creationId xmlns:a16="http://schemas.microsoft.com/office/drawing/2014/main" id="{CCFE92C0-8187-4CE1-960A-619DBC0D4F6C}"/>
            </a:ext>
          </a:extLst>
        </xdr:cNvPr>
        <xdr:cNvSpPr/>
      </xdr:nvSpPr>
      <xdr:spPr>
        <a:xfrm>
          <a:off x="7810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106680</xdr:rowOff>
    </xdr:from>
    <xdr:to>
      <xdr:col>45</xdr:col>
      <xdr:colOff>177800</xdr:colOff>
      <xdr:row>40</xdr:row>
      <xdr:rowOff>110490</xdr:rowOff>
    </xdr:to>
    <xdr:cxnSp macro="">
      <xdr:nvCxnSpPr>
        <xdr:cNvPr id="138" name="直線コネクタ 137">
          <a:extLst>
            <a:ext uri="{FF2B5EF4-FFF2-40B4-BE49-F238E27FC236}">
              <a16:creationId xmlns:a16="http://schemas.microsoft.com/office/drawing/2014/main" id="{AF6D88F9-9054-436A-B665-774C62853EBB}"/>
            </a:ext>
          </a:extLst>
        </xdr:cNvPr>
        <xdr:cNvCxnSpPr/>
      </xdr:nvCxnSpPr>
      <xdr:spPr>
        <a:xfrm flipV="1">
          <a:off x="7861300" y="6964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63500</xdr:rowOff>
    </xdr:from>
    <xdr:to>
      <xdr:col>36</xdr:col>
      <xdr:colOff>165100</xdr:colOff>
      <xdr:row>40</xdr:row>
      <xdr:rowOff>165100</xdr:rowOff>
    </xdr:to>
    <xdr:sp macro="" textlink="">
      <xdr:nvSpPr>
        <xdr:cNvPr id="139" name="楕円 138">
          <a:extLst>
            <a:ext uri="{FF2B5EF4-FFF2-40B4-BE49-F238E27FC236}">
              <a16:creationId xmlns:a16="http://schemas.microsoft.com/office/drawing/2014/main" id="{25A274C8-8CAE-473E-93EA-4521E2743A95}"/>
            </a:ext>
          </a:extLst>
        </xdr:cNvPr>
        <xdr:cNvSpPr/>
      </xdr:nvSpPr>
      <xdr:spPr>
        <a:xfrm>
          <a:off x="6921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110490</xdr:rowOff>
    </xdr:from>
    <xdr:to>
      <xdr:col>41</xdr:col>
      <xdr:colOff>50800</xdr:colOff>
      <xdr:row>40</xdr:row>
      <xdr:rowOff>114300</xdr:rowOff>
    </xdr:to>
    <xdr:cxnSp macro="">
      <xdr:nvCxnSpPr>
        <xdr:cNvPr id="140" name="直線コネクタ 139">
          <a:extLst>
            <a:ext uri="{FF2B5EF4-FFF2-40B4-BE49-F238E27FC236}">
              <a16:creationId xmlns:a16="http://schemas.microsoft.com/office/drawing/2014/main" id="{B9729B36-DA19-469F-A91F-07755AA01DCF}"/>
            </a:ext>
          </a:extLst>
        </xdr:cNvPr>
        <xdr:cNvCxnSpPr/>
      </xdr:nvCxnSpPr>
      <xdr:spPr>
        <a:xfrm flipV="1">
          <a:off x="6972300" y="69684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34543D10-3ABA-411F-9B82-F9F9EECCB9C9}"/>
            </a:ext>
          </a:extLst>
        </xdr:cNvPr>
        <xdr:cNvSpPr txBox="1"/>
      </xdr:nvSpPr>
      <xdr:spPr>
        <a:xfrm>
          <a:off x="93917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C2B4DC01-AC39-4541-95F0-8BC608520278}"/>
            </a:ext>
          </a:extLst>
        </xdr:cNvPr>
        <xdr:cNvSpPr txBox="1"/>
      </xdr:nvSpPr>
      <xdr:spPr>
        <a:xfrm>
          <a:off x="8515427"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DDE9977C-36CB-46E3-AAC6-D3B27E189A4B}"/>
            </a:ext>
          </a:extLst>
        </xdr:cNvPr>
        <xdr:cNvSpPr txBox="1"/>
      </xdr:nvSpPr>
      <xdr:spPr>
        <a:xfrm>
          <a:off x="7626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8D10FEA8-976A-497B-9BDD-9A83FC5FB291}"/>
            </a:ext>
          </a:extLst>
        </xdr:cNvPr>
        <xdr:cNvSpPr txBox="1"/>
      </xdr:nvSpPr>
      <xdr:spPr>
        <a:xfrm>
          <a:off x="6737427"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140987</xdr:rowOff>
    </xdr:from>
    <xdr:ext cx="469744" cy="259045"/>
    <xdr:sp macro="" textlink="">
      <xdr:nvSpPr>
        <xdr:cNvPr id="145" name="n_1mainValue【図書館】&#10;一人当たり面積">
          <a:extLst>
            <a:ext uri="{FF2B5EF4-FFF2-40B4-BE49-F238E27FC236}">
              <a16:creationId xmlns:a16="http://schemas.microsoft.com/office/drawing/2014/main" id="{77CC3832-428D-4203-BA38-A468176EA776}"/>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148607</xdr:rowOff>
    </xdr:from>
    <xdr:ext cx="469744" cy="259045"/>
    <xdr:sp macro="" textlink="">
      <xdr:nvSpPr>
        <xdr:cNvPr id="146" name="n_2mainValue【図書館】&#10;一人当たり面積">
          <a:extLst>
            <a:ext uri="{FF2B5EF4-FFF2-40B4-BE49-F238E27FC236}">
              <a16:creationId xmlns:a16="http://schemas.microsoft.com/office/drawing/2014/main" id="{C49E0611-CC3F-43F6-A69C-40A826DF567F}"/>
            </a:ext>
          </a:extLst>
        </xdr:cNvPr>
        <xdr:cNvSpPr txBox="1"/>
      </xdr:nvSpPr>
      <xdr:spPr>
        <a:xfrm>
          <a:off x="85154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152417</xdr:rowOff>
    </xdr:from>
    <xdr:ext cx="469744" cy="259045"/>
    <xdr:sp macro="" textlink="">
      <xdr:nvSpPr>
        <xdr:cNvPr id="147" name="n_3mainValue【図書館】&#10;一人当たり面積">
          <a:extLst>
            <a:ext uri="{FF2B5EF4-FFF2-40B4-BE49-F238E27FC236}">
              <a16:creationId xmlns:a16="http://schemas.microsoft.com/office/drawing/2014/main" id="{9BE8BBC4-11D6-49BD-B086-3C44BDFEB3EE}"/>
            </a:ext>
          </a:extLst>
        </xdr:cNvPr>
        <xdr:cNvSpPr txBox="1"/>
      </xdr:nvSpPr>
      <xdr:spPr>
        <a:xfrm>
          <a:off x="76264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156227</xdr:rowOff>
    </xdr:from>
    <xdr:ext cx="469744" cy="259045"/>
    <xdr:sp macro="" textlink="">
      <xdr:nvSpPr>
        <xdr:cNvPr id="148" name="n_4mainValue【図書館】&#10;一人当たり面積">
          <a:extLst>
            <a:ext uri="{FF2B5EF4-FFF2-40B4-BE49-F238E27FC236}">
              <a16:creationId xmlns:a16="http://schemas.microsoft.com/office/drawing/2014/main" id="{E820072E-1C60-4F5C-BDCC-571ECD602A50}"/>
            </a:ext>
          </a:extLst>
        </xdr:cNvPr>
        <xdr:cNvSpPr txBox="1"/>
      </xdr:nvSpPr>
      <xdr:spPr>
        <a:xfrm>
          <a:off x="6737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C95B3D7-45F4-49DF-A1B6-8EE5E0CE2A6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2AF7042-6C8C-4EEB-B687-F0997BCE0A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79C5EA7-D0B2-4E1C-8258-AE7390542CA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F790E45-ADBE-4EC9-8149-B87B45ED0A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8A5E180D-FAC4-4B39-A072-2CAE0F0B55A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1415CBE-6A28-4103-8F48-8A2B6C419A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28CC8C7-F706-4EBE-BA69-F79C60D4AC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F9176E16-6C24-411C-B0C0-9726D8D983C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DE895F58-E541-4DAB-A26C-6874B956FFC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D2DA479-7FD2-43FC-926D-74C478553EF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1A9618F-5B6C-45EB-9BFF-BA9E0F6D5F6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A86664F-247C-4EAA-A80B-4A8F4F27869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5C37E7A9-39E3-4900-875F-C0E9026C74E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B5E24E6-2C2F-4B26-803B-D1E8B281E22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9AA6C2CB-C542-434C-ABAC-69C5CA0D43D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4C7BC0D-B283-42A3-A4DE-03069A8A76F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4BBE265B-7339-44B6-8D37-CA5A1FA9AB6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A1CC629C-6DC2-425B-926E-71552A1928AB}"/>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E28E46D6-EC53-431D-B136-3FCD92CFD5E3}"/>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43AA6BB-9BF8-4972-AC79-F77BD35018D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7BC76E4E-28DD-445C-A165-3405A198C4B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72569532-2633-4229-9DFF-83DA8724F39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F05551BD-8A5F-448E-ABBF-B3257DCA981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3D717A6-7168-4E90-9FC0-CCB3B1A3DBF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1395CCE4-3C46-45D0-984C-7B953EEBDAE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C7D13EE-3D09-4FB3-A378-A9B90B7C2D1E}"/>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11DD2817-E7B6-4AF5-8F12-152C60E3D5C3}"/>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CB2E9A83-A8DC-4AF3-90A7-FFBDB67D9D3F}"/>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0B5284C-CB83-45B8-A245-44B938D6FC08}"/>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B9B579E3-6881-410C-A4A6-AFDE9F277066}"/>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B00DF0F3-BE61-4F2C-91F1-F3C91035A9C6}"/>
            </a:ext>
          </a:extLst>
        </xdr:cNvPr>
        <xdr:cNvSpPr txBox="1"/>
      </xdr:nvSpPr>
      <xdr:spPr>
        <a:xfrm>
          <a:off x="4673600" y="10547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AE15CD89-5B23-40A1-8C3E-A7815631DAEB}"/>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81E801A0-1B00-405E-B21F-B2F18D7441B3}"/>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50C4619A-8379-4955-A23F-D307AC0AB0BA}"/>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B4B4BCCE-8FFF-4F80-8621-E7E75EF58761}"/>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0705FE89-46D0-4DF4-B9DC-C92639070B46}"/>
            </a:ext>
          </a:extLst>
        </xdr:cNvPr>
        <xdr:cNvSpPr/>
      </xdr:nvSpPr>
      <xdr:spPr>
        <a:xfrm>
          <a:off x="1079500" y="1050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EEB24AA-E614-4567-B822-9EEAB2913A7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CFC8A32-64DE-4A78-BB30-CEF7906D559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E62FA9B-3950-4B5D-A008-C7C939D60B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9649E41-F357-44BB-8931-611A895FF7F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61DA21F-0609-471D-88F1-09564EBDCB9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37374</xdr:rowOff>
    </xdr:from>
    <xdr:to>
      <xdr:col>24</xdr:col>
      <xdr:colOff>114300</xdr:colOff>
      <xdr:row>61</xdr:row>
      <xdr:rowOff>138974</xdr:rowOff>
    </xdr:to>
    <xdr:sp macro="" textlink="">
      <xdr:nvSpPr>
        <xdr:cNvPr id="190" name="楕円 189">
          <a:extLst>
            <a:ext uri="{FF2B5EF4-FFF2-40B4-BE49-F238E27FC236}">
              <a16:creationId xmlns:a16="http://schemas.microsoft.com/office/drawing/2014/main" id="{89889FC4-398E-40C0-8937-9FEF166DCE38}"/>
            </a:ext>
          </a:extLst>
        </xdr:cNvPr>
        <xdr:cNvSpPr/>
      </xdr:nvSpPr>
      <xdr:spPr>
        <a:xfrm>
          <a:off x="45847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60251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ED1EEC02-5AA5-4318-966D-C52610663604}"/>
            </a:ext>
          </a:extLst>
        </xdr:cNvPr>
        <xdr:cNvSpPr txBox="1"/>
      </xdr:nvSpPr>
      <xdr:spPr>
        <a:xfrm>
          <a:off x="4673600" y="10347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21046</xdr:rowOff>
    </xdr:from>
    <xdr:to>
      <xdr:col>20</xdr:col>
      <xdr:colOff>38100</xdr:colOff>
      <xdr:row>61</xdr:row>
      <xdr:rowOff>122646</xdr:rowOff>
    </xdr:to>
    <xdr:sp macro="" textlink="">
      <xdr:nvSpPr>
        <xdr:cNvPr id="192" name="楕円 191">
          <a:extLst>
            <a:ext uri="{FF2B5EF4-FFF2-40B4-BE49-F238E27FC236}">
              <a16:creationId xmlns:a16="http://schemas.microsoft.com/office/drawing/2014/main" id="{E621E3CA-A9D4-40F1-B6AC-1A4B222B39E5}"/>
            </a:ext>
          </a:extLst>
        </xdr:cNvPr>
        <xdr:cNvSpPr/>
      </xdr:nvSpPr>
      <xdr:spPr>
        <a:xfrm>
          <a:off x="3746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71846</xdr:rowOff>
    </xdr:from>
    <xdr:to>
      <xdr:col>24</xdr:col>
      <xdr:colOff>63500</xdr:colOff>
      <xdr:row>61</xdr:row>
      <xdr:rowOff>88174</xdr:rowOff>
    </xdr:to>
    <xdr:cxnSp macro="">
      <xdr:nvCxnSpPr>
        <xdr:cNvPr id="193" name="直線コネクタ 192">
          <a:extLst>
            <a:ext uri="{FF2B5EF4-FFF2-40B4-BE49-F238E27FC236}">
              <a16:creationId xmlns:a16="http://schemas.microsoft.com/office/drawing/2014/main" id="{8804491D-4527-4E1A-BDA4-C1BBC144B6D0}"/>
            </a:ext>
          </a:extLst>
        </xdr:cNvPr>
        <xdr:cNvCxnSpPr/>
      </xdr:nvCxnSpPr>
      <xdr:spPr>
        <a:xfrm>
          <a:off x="3797300" y="1053029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154940</xdr:rowOff>
    </xdr:from>
    <xdr:to>
      <xdr:col>15</xdr:col>
      <xdr:colOff>101600</xdr:colOff>
      <xdr:row>61</xdr:row>
      <xdr:rowOff>85090</xdr:rowOff>
    </xdr:to>
    <xdr:sp macro="" textlink="">
      <xdr:nvSpPr>
        <xdr:cNvPr id="194" name="楕円 193">
          <a:extLst>
            <a:ext uri="{FF2B5EF4-FFF2-40B4-BE49-F238E27FC236}">
              <a16:creationId xmlns:a16="http://schemas.microsoft.com/office/drawing/2014/main" id="{6F213992-34B8-45B4-BF54-A54163D45249}"/>
            </a:ext>
          </a:extLst>
        </xdr:cNvPr>
        <xdr:cNvSpPr/>
      </xdr:nvSpPr>
      <xdr:spPr>
        <a:xfrm>
          <a:off x="2857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34290</xdr:rowOff>
    </xdr:from>
    <xdr:to>
      <xdr:col>19</xdr:col>
      <xdr:colOff>177800</xdr:colOff>
      <xdr:row>61</xdr:row>
      <xdr:rowOff>71846</xdr:rowOff>
    </xdr:to>
    <xdr:cxnSp macro="">
      <xdr:nvCxnSpPr>
        <xdr:cNvPr id="195" name="直線コネクタ 194">
          <a:extLst>
            <a:ext uri="{FF2B5EF4-FFF2-40B4-BE49-F238E27FC236}">
              <a16:creationId xmlns:a16="http://schemas.microsoft.com/office/drawing/2014/main" id="{65FAABF3-3790-4DD5-82D1-55FA9A959015}"/>
            </a:ext>
          </a:extLst>
        </xdr:cNvPr>
        <xdr:cNvCxnSpPr/>
      </xdr:nvCxnSpPr>
      <xdr:spPr>
        <a:xfrm>
          <a:off x="2908300" y="10492740"/>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117384</xdr:rowOff>
    </xdr:from>
    <xdr:to>
      <xdr:col>10</xdr:col>
      <xdr:colOff>165100</xdr:colOff>
      <xdr:row>61</xdr:row>
      <xdr:rowOff>47534</xdr:rowOff>
    </xdr:to>
    <xdr:sp macro="" textlink="">
      <xdr:nvSpPr>
        <xdr:cNvPr id="196" name="楕円 195">
          <a:extLst>
            <a:ext uri="{FF2B5EF4-FFF2-40B4-BE49-F238E27FC236}">
              <a16:creationId xmlns:a16="http://schemas.microsoft.com/office/drawing/2014/main" id="{FAA552D9-3FD1-4927-BFA2-4BC7E5657169}"/>
            </a:ext>
          </a:extLst>
        </xdr:cNvPr>
        <xdr:cNvSpPr/>
      </xdr:nvSpPr>
      <xdr:spPr>
        <a:xfrm>
          <a:off x="19685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168184</xdr:rowOff>
    </xdr:from>
    <xdr:to>
      <xdr:col>15</xdr:col>
      <xdr:colOff>50800</xdr:colOff>
      <xdr:row>61</xdr:row>
      <xdr:rowOff>34290</xdr:rowOff>
    </xdr:to>
    <xdr:cxnSp macro="">
      <xdr:nvCxnSpPr>
        <xdr:cNvPr id="197" name="直線コネクタ 196">
          <a:extLst>
            <a:ext uri="{FF2B5EF4-FFF2-40B4-BE49-F238E27FC236}">
              <a16:creationId xmlns:a16="http://schemas.microsoft.com/office/drawing/2014/main" id="{32FC1FD6-FED9-4E04-B513-C116DF57F518}"/>
            </a:ext>
          </a:extLst>
        </xdr:cNvPr>
        <xdr:cNvCxnSpPr/>
      </xdr:nvCxnSpPr>
      <xdr:spPr>
        <a:xfrm>
          <a:off x="2019300" y="1045518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79828</xdr:rowOff>
    </xdr:from>
    <xdr:to>
      <xdr:col>6</xdr:col>
      <xdr:colOff>38100</xdr:colOff>
      <xdr:row>61</xdr:row>
      <xdr:rowOff>9978</xdr:rowOff>
    </xdr:to>
    <xdr:sp macro="" textlink="">
      <xdr:nvSpPr>
        <xdr:cNvPr id="198" name="楕円 197">
          <a:extLst>
            <a:ext uri="{FF2B5EF4-FFF2-40B4-BE49-F238E27FC236}">
              <a16:creationId xmlns:a16="http://schemas.microsoft.com/office/drawing/2014/main" id="{77760FDC-09D5-4714-95BE-CE2334A10C48}"/>
            </a:ext>
          </a:extLst>
        </xdr:cNvPr>
        <xdr:cNvSpPr/>
      </xdr:nvSpPr>
      <xdr:spPr>
        <a:xfrm>
          <a:off x="1079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130628</xdr:rowOff>
    </xdr:from>
    <xdr:to>
      <xdr:col>10</xdr:col>
      <xdr:colOff>114300</xdr:colOff>
      <xdr:row>60</xdr:row>
      <xdr:rowOff>168184</xdr:rowOff>
    </xdr:to>
    <xdr:cxnSp macro="">
      <xdr:nvCxnSpPr>
        <xdr:cNvPr id="199" name="直線コネクタ 198">
          <a:extLst>
            <a:ext uri="{FF2B5EF4-FFF2-40B4-BE49-F238E27FC236}">
              <a16:creationId xmlns:a16="http://schemas.microsoft.com/office/drawing/2014/main" id="{C3B279BD-B6DB-40C1-ADED-8CC3A52BCE23}"/>
            </a:ext>
          </a:extLst>
        </xdr:cNvPr>
        <xdr:cNvCxnSpPr/>
      </xdr:nvCxnSpPr>
      <xdr:spPr>
        <a:xfrm>
          <a:off x="1130300" y="10417628"/>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200" name="n_1aveValue【体育館・プール】&#10;有形固定資産減価償却率">
          <a:extLst>
            <a:ext uri="{FF2B5EF4-FFF2-40B4-BE49-F238E27FC236}">
              <a16:creationId xmlns:a16="http://schemas.microsoft.com/office/drawing/2014/main" id="{E91D404E-FC17-41EB-BDCD-3B907F16DCB7}"/>
            </a:ext>
          </a:extLst>
        </xdr:cNvPr>
        <xdr:cNvSpPr txBox="1"/>
      </xdr:nvSpPr>
      <xdr:spPr>
        <a:xfrm>
          <a:off x="35820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9C25E7CB-DABA-4204-AC0C-7C52A31CEC9B}"/>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E03E0977-B317-4259-8C62-DD9EEF80A9C8}"/>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3" name="n_4aveValue【体育館・プール】&#10;有形固定資産減価償却率">
          <a:extLst>
            <a:ext uri="{FF2B5EF4-FFF2-40B4-BE49-F238E27FC236}">
              <a16:creationId xmlns:a16="http://schemas.microsoft.com/office/drawing/2014/main" id="{86CB165F-696D-4FE8-B6C4-433508FB0C21}"/>
            </a:ext>
          </a:extLst>
        </xdr:cNvPr>
        <xdr:cNvSpPr txBox="1"/>
      </xdr:nvSpPr>
      <xdr:spPr>
        <a:xfrm>
          <a:off x="927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139173</xdr:rowOff>
    </xdr:from>
    <xdr:ext cx="405111" cy="259045"/>
    <xdr:sp macro="" textlink="">
      <xdr:nvSpPr>
        <xdr:cNvPr id="204" name="n_1mainValue【体育館・プール】&#10;有形固定資産減価償却率">
          <a:extLst>
            <a:ext uri="{FF2B5EF4-FFF2-40B4-BE49-F238E27FC236}">
              <a16:creationId xmlns:a16="http://schemas.microsoft.com/office/drawing/2014/main" id="{F0C5303B-9D1B-4A4D-92A5-1E38FFA333E5}"/>
            </a:ext>
          </a:extLst>
        </xdr:cNvPr>
        <xdr:cNvSpPr txBox="1"/>
      </xdr:nvSpPr>
      <xdr:spPr>
        <a:xfrm>
          <a:off x="3582044" y="10254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101617</xdr:rowOff>
    </xdr:from>
    <xdr:ext cx="405111" cy="259045"/>
    <xdr:sp macro="" textlink="">
      <xdr:nvSpPr>
        <xdr:cNvPr id="205" name="n_2mainValue【体育館・プール】&#10;有形固定資産減価償却率">
          <a:extLst>
            <a:ext uri="{FF2B5EF4-FFF2-40B4-BE49-F238E27FC236}">
              <a16:creationId xmlns:a16="http://schemas.microsoft.com/office/drawing/2014/main" id="{421DADBB-2FFF-4E2F-BB8D-2465BCDBF1CA}"/>
            </a:ext>
          </a:extLst>
        </xdr:cNvPr>
        <xdr:cNvSpPr txBox="1"/>
      </xdr:nvSpPr>
      <xdr:spPr>
        <a:xfrm>
          <a:off x="2705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64061</xdr:rowOff>
    </xdr:from>
    <xdr:ext cx="405111" cy="259045"/>
    <xdr:sp macro="" textlink="">
      <xdr:nvSpPr>
        <xdr:cNvPr id="206" name="n_3mainValue【体育館・プール】&#10;有形固定資産減価償却率">
          <a:extLst>
            <a:ext uri="{FF2B5EF4-FFF2-40B4-BE49-F238E27FC236}">
              <a16:creationId xmlns:a16="http://schemas.microsoft.com/office/drawing/2014/main" id="{3BA76C5E-39DC-49BB-937D-3808EF93C8A2}"/>
            </a:ext>
          </a:extLst>
        </xdr:cNvPr>
        <xdr:cNvSpPr txBox="1"/>
      </xdr:nvSpPr>
      <xdr:spPr>
        <a:xfrm>
          <a:off x="1816744" y="1017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207" name="n_4mainValue【体育館・プール】&#10;有形固定資産減価償却率">
          <a:extLst>
            <a:ext uri="{FF2B5EF4-FFF2-40B4-BE49-F238E27FC236}">
              <a16:creationId xmlns:a16="http://schemas.microsoft.com/office/drawing/2014/main" id="{B4F49F80-224F-4F9E-8004-481B28EF5157}"/>
            </a:ext>
          </a:extLst>
        </xdr:cNvPr>
        <xdr:cNvSpPr txBox="1"/>
      </xdr:nvSpPr>
      <xdr:spPr>
        <a:xfrm>
          <a:off x="927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6D188712-181D-4402-810E-6BE067AF8EA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A18C4B15-0D3A-407F-B226-B72D4FD1EAA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80DCF24-747C-4A62-9BA7-38CB92B8E60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10AA9120-A02F-4A74-A5EC-E8CB1593B89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896FD493-C473-46C1-B33F-61466827DD5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11C63962-A19B-4CE7-BBE9-FB3EFB9EE72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690531BC-FDC0-40F1-BC56-DC681753EE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476E76D-0ED8-434F-8CE5-D593BE82057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3422F34-1618-4D4E-8765-8819393FA27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32DCE0E-FB3B-4DCD-A45D-3155890E987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FDF9A146-555A-4B23-8C22-5B9A0ACA21C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49121CC-48EF-4BEC-8CBE-AF9222241DD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F6A8E4D7-F62D-4185-8160-9C64752AA96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10B11646-82DC-4753-9A18-DE1DF35D8C1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2712C3D3-0713-4C77-8DB5-F3A78E40AC7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D3060887-54DB-4CD6-A695-4323DDDD0EA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F702A415-1B34-4ADD-8050-1AE63B262A8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83038F08-E93B-4393-9206-7D7850C54E92}"/>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C1E55777-F0DA-485F-9978-3D7514F85A2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FD243850-E1D7-482F-BBCE-220248CF83A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A38ED2A7-ECA7-4821-9FC1-2FBB29A6A2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359E2F32-67CA-432E-A051-03787D95863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ACC1166D-8BEB-4493-A354-B3C3BF61E1C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971A7185-4657-4060-93FC-1486A32AD253}"/>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C1F0434C-86BB-48CF-8EF2-00C465154D94}"/>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6DCF6CE9-3B24-48E2-8833-FA587EBED7B6}"/>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EBEF5BAE-12BF-4364-ADB5-46334E87158F}"/>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2B35E849-BEFB-4BBE-AED1-6C02E9D6063A}"/>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40F7A905-873B-44E2-98B4-3DF2FE30BD4A}"/>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44E596A6-C36F-4501-80FD-9576E71E1F5E}"/>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94F0E21B-7EAD-42B3-BA0C-ADA111AE81C9}"/>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3C28F169-17B9-4B55-99AE-65BD743A7084}"/>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D5FC084A-A20A-4E17-BA85-2A8F96C0C642}"/>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23919B98-4D1E-4AE1-A5F7-E5476BE34269}"/>
            </a:ext>
          </a:extLst>
        </xdr:cNvPr>
        <xdr:cNvSpPr/>
      </xdr:nvSpPr>
      <xdr:spPr>
        <a:xfrm>
          <a:off x="6921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BE2E966-0CAD-45A5-B1BA-CE22E1B1C0F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422134D-0DA2-48F1-9FAC-9A0A30481BC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C879121-8166-43F1-88FE-09C2F4C905B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1AD1867-24F2-486D-9D7C-953863EFE49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1D03804-9E93-4C36-A366-1D713118BBD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81026</xdr:rowOff>
    </xdr:from>
    <xdr:to>
      <xdr:col>55</xdr:col>
      <xdr:colOff>50800</xdr:colOff>
      <xdr:row>64</xdr:row>
      <xdr:rowOff>11176</xdr:rowOff>
    </xdr:to>
    <xdr:sp macro="" textlink="">
      <xdr:nvSpPr>
        <xdr:cNvPr id="247" name="楕円 246">
          <a:extLst>
            <a:ext uri="{FF2B5EF4-FFF2-40B4-BE49-F238E27FC236}">
              <a16:creationId xmlns:a16="http://schemas.microsoft.com/office/drawing/2014/main" id="{4A404904-98D2-4224-BCA1-5DFCA7A1B70E}"/>
            </a:ext>
          </a:extLst>
        </xdr:cNvPr>
        <xdr:cNvSpPr/>
      </xdr:nvSpPr>
      <xdr:spPr>
        <a:xfrm>
          <a:off x="10426700" y="108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167403</xdr:rowOff>
    </xdr:from>
    <xdr:ext cx="469744" cy="259045"/>
    <xdr:sp macro="" textlink="">
      <xdr:nvSpPr>
        <xdr:cNvPr id="248" name="【体育館・プール】&#10;一人当たり面積該当値テキスト">
          <a:extLst>
            <a:ext uri="{FF2B5EF4-FFF2-40B4-BE49-F238E27FC236}">
              <a16:creationId xmlns:a16="http://schemas.microsoft.com/office/drawing/2014/main" id="{DBF5534A-CF4D-4060-AFF9-3DAA1D98BCC4}"/>
            </a:ext>
          </a:extLst>
        </xdr:cNvPr>
        <xdr:cNvSpPr txBox="1"/>
      </xdr:nvSpPr>
      <xdr:spPr>
        <a:xfrm>
          <a:off x="10515600" y="1079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84074</xdr:rowOff>
    </xdr:from>
    <xdr:to>
      <xdr:col>50</xdr:col>
      <xdr:colOff>165100</xdr:colOff>
      <xdr:row>64</xdr:row>
      <xdr:rowOff>14224</xdr:rowOff>
    </xdr:to>
    <xdr:sp macro="" textlink="">
      <xdr:nvSpPr>
        <xdr:cNvPr id="249" name="楕円 248">
          <a:extLst>
            <a:ext uri="{FF2B5EF4-FFF2-40B4-BE49-F238E27FC236}">
              <a16:creationId xmlns:a16="http://schemas.microsoft.com/office/drawing/2014/main" id="{BF11DECB-4E31-4428-815F-0FC5F60FFA4C}"/>
            </a:ext>
          </a:extLst>
        </xdr:cNvPr>
        <xdr:cNvSpPr/>
      </xdr:nvSpPr>
      <xdr:spPr>
        <a:xfrm>
          <a:off x="9588500" y="1088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131826</xdr:rowOff>
    </xdr:from>
    <xdr:to>
      <xdr:col>55</xdr:col>
      <xdr:colOff>0</xdr:colOff>
      <xdr:row>63</xdr:row>
      <xdr:rowOff>134874</xdr:rowOff>
    </xdr:to>
    <xdr:cxnSp macro="">
      <xdr:nvCxnSpPr>
        <xdr:cNvPr id="250" name="直線コネクタ 249">
          <a:extLst>
            <a:ext uri="{FF2B5EF4-FFF2-40B4-BE49-F238E27FC236}">
              <a16:creationId xmlns:a16="http://schemas.microsoft.com/office/drawing/2014/main" id="{B51A2BEA-005A-4467-9852-0E6ECF47E029}"/>
            </a:ext>
          </a:extLst>
        </xdr:cNvPr>
        <xdr:cNvCxnSpPr/>
      </xdr:nvCxnSpPr>
      <xdr:spPr>
        <a:xfrm flipV="1">
          <a:off x="9639300" y="10933176"/>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86741</xdr:rowOff>
    </xdr:from>
    <xdr:to>
      <xdr:col>46</xdr:col>
      <xdr:colOff>38100</xdr:colOff>
      <xdr:row>64</xdr:row>
      <xdr:rowOff>16891</xdr:rowOff>
    </xdr:to>
    <xdr:sp macro="" textlink="">
      <xdr:nvSpPr>
        <xdr:cNvPr id="251" name="楕円 250">
          <a:extLst>
            <a:ext uri="{FF2B5EF4-FFF2-40B4-BE49-F238E27FC236}">
              <a16:creationId xmlns:a16="http://schemas.microsoft.com/office/drawing/2014/main" id="{A98D76A0-0FFF-43A5-9503-18FF95E29FB9}"/>
            </a:ext>
          </a:extLst>
        </xdr:cNvPr>
        <xdr:cNvSpPr/>
      </xdr:nvSpPr>
      <xdr:spPr>
        <a:xfrm>
          <a:off x="8699500" y="1088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134874</xdr:rowOff>
    </xdr:from>
    <xdr:to>
      <xdr:col>50</xdr:col>
      <xdr:colOff>114300</xdr:colOff>
      <xdr:row>63</xdr:row>
      <xdr:rowOff>137541</xdr:rowOff>
    </xdr:to>
    <xdr:cxnSp macro="">
      <xdr:nvCxnSpPr>
        <xdr:cNvPr id="252" name="直線コネクタ 251">
          <a:extLst>
            <a:ext uri="{FF2B5EF4-FFF2-40B4-BE49-F238E27FC236}">
              <a16:creationId xmlns:a16="http://schemas.microsoft.com/office/drawing/2014/main" id="{8DBBAFC6-DC48-4C61-A23F-4CFC54A63209}"/>
            </a:ext>
          </a:extLst>
        </xdr:cNvPr>
        <xdr:cNvCxnSpPr/>
      </xdr:nvCxnSpPr>
      <xdr:spPr>
        <a:xfrm flipV="1">
          <a:off x="8750300" y="10936224"/>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88265</xdr:rowOff>
    </xdr:from>
    <xdr:to>
      <xdr:col>41</xdr:col>
      <xdr:colOff>101600</xdr:colOff>
      <xdr:row>64</xdr:row>
      <xdr:rowOff>18415</xdr:rowOff>
    </xdr:to>
    <xdr:sp macro="" textlink="">
      <xdr:nvSpPr>
        <xdr:cNvPr id="253" name="楕円 252">
          <a:extLst>
            <a:ext uri="{FF2B5EF4-FFF2-40B4-BE49-F238E27FC236}">
              <a16:creationId xmlns:a16="http://schemas.microsoft.com/office/drawing/2014/main" id="{5F8E3C43-D0B2-4C50-8AC9-075785200B73}"/>
            </a:ext>
          </a:extLst>
        </xdr:cNvPr>
        <xdr:cNvSpPr/>
      </xdr:nvSpPr>
      <xdr:spPr>
        <a:xfrm>
          <a:off x="7810500" y="108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137541</xdr:rowOff>
    </xdr:from>
    <xdr:to>
      <xdr:col>45</xdr:col>
      <xdr:colOff>177800</xdr:colOff>
      <xdr:row>63</xdr:row>
      <xdr:rowOff>139065</xdr:rowOff>
    </xdr:to>
    <xdr:cxnSp macro="">
      <xdr:nvCxnSpPr>
        <xdr:cNvPr id="254" name="直線コネクタ 253">
          <a:extLst>
            <a:ext uri="{FF2B5EF4-FFF2-40B4-BE49-F238E27FC236}">
              <a16:creationId xmlns:a16="http://schemas.microsoft.com/office/drawing/2014/main" id="{0B281382-7294-47EB-A068-65C53415954F}"/>
            </a:ext>
          </a:extLst>
        </xdr:cNvPr>
        <xdr:cNvCxnSpPr/>
      </xdr:nvCxnSpPr>
      <xdr:spPr>
        <a:xfrm flipV="1">
          <a:off x="7861300" y="10938891"/>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90170</xdr:rowOff>
    </xdr:from>
    <xdr:to>
      <xdr:col>36</xdr:col>
      <xdr:colOff>165100</xdr:colOff>
      <xdr:row>64</xdr:row>
      <xdr:rowOff>20320</xdr:rowOff>
    </xdr:to>
    <xdr:sp macro="" textlink="">
      <xdr:nvSpPr>
        <xdr:cNvPr id="255" name="楕円 254">
          <a:extLst>
            <a:ext uri="{FF2B5EF4-FFF2-40B4-BE49-F238E27FC236}">
              <a16:creationId xmlns:a16="http://schemas.microsoft.com/office/drawing/2014/main" id="{5C95432E-8605-49FA-A037-D3529C8D32B8}"/>
            </a:ext>
          </a:extLst>
        </xdr:cNvPr>
        <xdr:cNvSpPr/>
      </xdr:nvSpPr>
      <xdr:spPr>
        <a:xfrm>
          <a:off x="6921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139065</xdr:rowOff>
    </xdr:from>
    <xdr:to>
      <xdr:col>41</xdr:col>
      <xdr:colOff>50800</xdr:colOff>
      <xdr:row>63</xdr:row>
      <xdr:rowOff>140970</xdr:rowOff>
    </xdr:to>
    <xdr:cxnSp macro="">
      <xdr:nvCxnSpPr>
        <xdr:cNvPr id="256" name="直線コネクタ 255">
          <a:extLst>
            <a:ext uri="{FF2B5EF4-FFF2-40B4-BE49-F238E27FC236}">
              <a16:creationId xmlns:a16="http://schemas.microsoft.com/office/drawing/2014/main" id="{3D4254B7-3077-4013-B0EE-917721DB46B2}"/>
            </a:ext>
          </a:extLst>
        </xdr:cNvPr>
        <xdr:cNvCxnSpPr/>
      </xdr:nvCxnSpPr>
      <xdr:spPr>
        <a:xfrm flipV="1">
          <a:off x="6972300" y="1094041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30C03CAC-5B83-4D10-B9B7-350A227A22DC}"/>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7442BECC-C981-4708-A9EA-0E01B290174D}"/>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7957E0CF-D21B-4954-B9D6-6232C7FF76C6}"/>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60" name="n_4aveValue【体育館・プール】&#10;一人当たり面積">
          <a:extLst>
            <a:ext uri="{FF2B5EF4-FFF2-40B4-BE49-F238E27FC236}">
              <a16:creationId xmlns:a16="http://schemas.microsoft.com/office/drawing/2014/main" id="{DC47EB61-5B1A-429E-A62A-4E13E1572AF0}"/>
            </a:ext>
          </a:extLst>
        </xdr:cNvPr>
        <xdr:cNvSpPr txBox="1"/>
      </xdr:nvSpPr>
      <xdr:spPr>
        <a:xfrm>
          <a:off x="6737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5351</xdr:rowOff>
    </xdr:from>
    <xdr:ext cx="469744" cy="259045"/>
    <xdr:sp macro="" textlink="">
      <xdr:nvSpPr>
        <xdr:cNvPr id="261" name="n_1mainValue【体育館・プール】&#10;一人当たり面積">
          <a:extLst>
            <a:ext uri="{FF2B5EF4-FFF2-40B4-BE49-F238E27FC236}">
              <a16:creationId xmlns:a16="http://schemas.microsoft.com/office/drawing/2014/main" id="{C14AE840-2AD5-4FF7-9667-06A3683678E4}"/>
            </a:ext>
          </a:extLst>
        </xdr:cNvPr>
        <xdr:cNvSpPr txBox="1"/>
      </xdr:nvSpPr>
      <xdr:spPr>
        <a:xfrm>
          <a:off x="9391727" y="1097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8018</xdr:rowOff>
    </xdr:from>
    <xdr:ext cx="469744" cy="259045"/>
    <xdr:sp macro="" textlink="">
      <xdr:nvSpPr>
        <xdr:cNvPr id="262" name="n_2mainValue【体育館・プール】&#10;一人当たり面積">
          <a:extLst>
            <a:ext uri="{FF2B5EF4-FFF2-40B4-BE49-F238E27FC236}">
              <a16:creationId xmlns:a16="http://schemas.microsoft.com/office/drawing/2014/main" id="{6F43AB2A-1A94-4BFF-BAC3-6E35DDFE0E65}"/>
            </a:ext>
          </a:extLst>
        </xdr:cNvPr>
        <xdr:cNvSpPr txBox="1"/>
      </xdr:nvSpPr>
      <xdr:spPr>
        <a:xfrm>
          <a:off x="8515427" y="10980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9542</xdr:rowOff>
    </xdr:from>
    <xdr:ext cx="469744" cy="259045"/>
    <xdr:sp macro="" textlink="">
      <xdr:nvSpPr>
        <xdr:cNvPr id="263" name="n_3mainValue【体育館・プール】&#10;一人当たり面積">
          <a:extLst>
            <a:ext uri="{FF2B5EF4-FFF2-40B4-BE49-F238E27FC236}">
              <a16:creationId xmlns:a16="http://schemas.microsoft.com/office/drawing/2014/main" id="{BD2E435B-0B5C-4962-97DB-1FFC689BBB10}"/>
            </a:ext>
          </a:extLst>
        </xdr:cNvPr>
        <xdr:cNvSpPr txBox="1"/>
      </xdr:nvSpPr>
      <xdr:spPr>
        <a:xfrm>
          <a:off x="7626427" y="1098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11447</xdr:rowOff>
    </xdr:from>
    <xdr:ext cx="469744" cy="259045"/>
    <xdr:sp macro="" textlink="">
      <xdr:nvSpPr>
        <xdr:cNvPr id="264" name="n_4mainValue【体育館・プール】&#10;一人当たり面積">
          <a:extLst>
            <a:ext uri="{FF2B5EF4-FFF2-40B4-BE49-F238E27FC236}">
              <a16:creationId xmlns:a16="http://schemas.microsoft.com/office/drawing/2014/main" id="{43CC48E8-65D4-47A8-8A65-120AB8505A1A}"/>
            </a:ext>
          </a:extLst>
        </xdr:cNvPr>
        <xdr:cNvSpPr txBox="1"/>
      </xdr:nvSpPr>
      <xdr:spPr>
        <a:xfrm>
          <a:off x="6737427" y="10984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4693D723-C8B4-4B9C-8B33-2D6F9C56451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382B2E20-5663-46D6-A483-CE96C4D5D9F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16ECE810-7818-4812-8664-7DB93CE79E0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FA6E1E96-2AA7-47A0-8F58-A790AB2B98E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5DEF35B2-0756-405B-9D57-F17B4A71A1E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0094995-456D-4B11-955A-03C84C6CF52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3F0103E-EB30-4B16-9FCE-301887464D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5BFFD36-13CE-4BA6-843F-CC493EBC199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124653F0-6FFD-4271-837C-C719E0220EA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D870911D-DE8F-46E6-A361-E347EBDA2F1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C6DA59A6-4B48-4ED2-B0FA-BC7877AA3A0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A08A52C6-603C-44DD-B711-98845038686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070EA2FA-80E7-4A5A-8C72-D1DB74BAE6FB}"/>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33BF2A41-B28E-4881-BD90-E379487F7ECE}"/>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BDA3E3FF-542B-4BF9-964C-A4E4D18E3665}"/>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FDB1093B-402C-4FC3-86F3-700E40C50A75}"/>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020A928-6D22-4BE9-A55B-3CFD2967007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D557CEE2-360F-4246-B094-C0CEC2364EB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D755AE86-BC46-410F-8A21-DC30C5BD8DC3}"/>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3445DFAF-C69F-4815-9B09-50A699D05F6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7023FDBD-AF11-4598-90F5-8BD7B197074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5A3F2181-2312-4560-9B9D-AE8917AC0EA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AC24A7DE-4A2F-4876-A3B3-0435EF71BB7C}"/>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4CD244DA-8DF1-4A0B-B845-BE97555CF78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4952210E-C98B-45DA-B0AE-8302D13D68E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63BA3756-9D9E-4345-BDD2-75989CA74154}"/>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B7B9F572-BDA1-4451-AD44-2F54F9309ADA}"/>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5E3CD56D-B1E1-4EA8-A7BA-F5A08026CF2D}"/>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690A18EC-6042-4BE1-B74A-ED6E943DCA21}"/>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9D9D7F47-F7B3-402D-A97C-329667D9523F}"/>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5988CC79-032C-466F-B99E-71A45B6F401B}"/>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65CF2A39-5605-43CA-B9E3-AC6368C92142}"/>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E92EA6AD-E1D0-4702-8572-E539D3AE0482}"/>
            </a:ext>
          </a:extLst>
        </xdr:cNvPr>
        <xdr:cNvSpPr/>
      </xdr:nvSpPr>
      <xdr:spPr>
        <a:xfrm>
          <a:off x="1079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DA9B1C7-5713-4476-B3B1-42C0A3F638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DC83FBE-FBDA-4DF1-87A1-E796B70914A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619E2E4-8BC9-475B-9CDF-94135ACB888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46C4DBB-3C3C-4CD2-85EA-8C68DCF9B2C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9529EB5-6C25-4732-842F-41BAF5F965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1015</xdr:rowOff>
    </xdr:from>
    <xdr:to>
      <xdr:col>24</xdr:col>
      <xdr:colOff>114300</xdr:colOff>
      <xdr:row>83</xdr:row>
      <xdr:rowOff>102615</xdr:rowOff>
    </xdr:to>
    <xdr:sp macro="" textlink="">
      <xdr:nvSpPr>
        <xdr:cNvPr id="303" name="楕円 302">
          <a:extLst>
            <a:ext uri="{FF2B5EF4-FFF2-40B4-BE49-F238E27FC236}">
              <a16:creationId xmlns:a16="http://schemas.microsoft.com/office/drawing/2014/main" id="{5570B7E8-B8F7-45E8-B882-EC7ED584F431}"/>
            </a:ext>
          </a:extLst>
        </xdr:cNvPr>
        <xdr:cNvSpPr/>
      </xdr:nvSpPr>
      <xdr:spPr>
        <a:xfrm>
          <a:off x="4584700" y="1423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150892</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52FF323F-2069-48C3-9E41-0FF7D0C0E47A}"/>
            </a:ext>
          </a:extLst>
        </xdr:cNvPr>
        <xdr:cNvSpPr txBox="1"/>
      </xdr:nvSpPr>
      <xdr:spPr>
        <a:xfrm>
          <a:off x="4673600" y="14209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131318</xdr:rowOff>
    </xdr:from>
    <xdr:to>
      <xdr:col>20</xdr:col>
      <xdr:colOff>38100</xdr:colOff>
      <xdr:row>83</xdr:row>
      <xdr:rowOff>61468</xdr:rowOff>
    </xdr:to>
    <xdr:sp macro="" textlink="">
      <xdr:nvSpPr>
        <xdr:cNvPr id="305" name="楕円 304">
          <a:extLst>
            <a:ext uri="{FF2B5EF4-FFF2-40B4-BE49-F238E27FC236}">
              <a16:creationId xmlns:a16="http://schemas.microsoft.com/office/drawing/2014/main" id="{67DDC271-9C1C-4692-92A1-370FE39A1744}"/>
            </a:ext>
          </a:extLst>
        </xdr:cNvPr>
        <xdr:cNvSpPr/>
      </xdr:nvSpPr>
      <xdr:spPr>
        <a:xfrm>
          <a:off x="3746500" y="1419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10668</xdr:rowOff>
    </xdr:from>
    <xdr:to>
      <xdr:col>24</xdr:col>
      <xdr:colOff>63500</xdr:colOff>
      <xdr:row>83</xdr:row>
      <xdr:rowOff>51815</xdr:rowOff>
    </xdr:to>
    <xdr:cxnSp macro="">
      <xdr:nvCxnSpPr>
        <xdr:cNvPr id="306" name="直線コネクタ 305">
          <a:extLst>
            <a:ext uri="{FF2B5EF4-FFF2-40B4-BE49-F238E27FC236}">
              <a16:creationId xmlns:a16="http://schemas.microsoft.com/office/drawing/2014/main" id="{864D483C-F764-47A9-B66D-82D4D55FDCFF}"/>
            </a:ext>
          </a:extLst>
        </xdr:cNvPr>
        <xdr:cNvCxnSpPr/>
      </xdr:nvCxnSpPr>
      <xdr:spPr>
        <a:xfrm>
          <a:off x="3797300" y="14241018"/>
          <a:ext cx="8382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87885</xdr:rowOff>
    </xdr:from>
    <xdr:to>
      <xdr:col>15</xdr:col>
      <xdr:colOff>101600</xdr:colOff>
      <xdr:row>83</xdr:row>
      <xdr:rowOff>18035</xdr:rowOff>
    </xdr:to>
    <xdr:sp macro="" textlink="">
      <xdr:nvSpPr>
        <xdr:cNvPr id="307" name="楕円 306">
          <a:extLst>
            <a:ext uri="{FF2B5EF4-FFF2-40B4-BE49-F238E27FC236}">
              <a16:creationId xmlns:a16="http://schemas.microsoft.com/office/drawing/2014/main" id="{CF2A4952-AC55-4B6F-B224-BA4D3D7EE77E}"/>
            </a:ext>
          </a:extLst>
        </xdr:cNvPr>
        <xdr:cNvSpPr/>
      </xdr:nvSpPr>
      <xdr:spPr>
        <a:xfrm>
          <a:off x="2857500" y="141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138685</xdr:rowOff>
    </xdr:from>
    <xdr:to>
      <xdr:col>19</xdr:col>
      <xdr:colOff>177800</xdr:colOff>
      <xdr:row>83</xdr:row>
      <xdr:rowOff>10668</xdr:rowOff>
    </xdr:to>
    <xdr:cxnSp macro="">
      <xdr:nvCxnSpPr>
        <xdr:cNvPr id="308" name="直線コネクタ 307">
          <a:extLst>
            <a:ext uri="{FF2B5EF4-FFF2-40B4-BE49-F238E27FC236}">
              <a16:creationId xmlns:a16="http://schemas.microsoft.com/office/drawing/2014/main" id="{A6726FB7-CECD-4E4E-B01D-F6F15C74BA92}"/>
            </a:ext>
          </a:extLst>
        </xdr:cNvPr>
        <xdr:cNvCxnSpPr/>
      </xdr:nvCxnSpPr>
      <xdr:spPr>
        <a:xfrm>
          <a:off x="2908300" y="14197585"/>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42163</xdr:rowOff>
    </xdr:from>
    <xdr:to>
      <xdr:col>10</xdr:col>
      <xdr:colOff>165100</xdr:colOff>
      <xdr:row>82</xdr:row>
      <xdr:rowOff>143763</xdr:rowOff>
    </xdr:to>
    <xdr:sp macro="" textlink="">
      <xdr:nvSpPr>
        <xdr:cNvPr id="309" name="楕円 308">
          <a:extLst>
            <a:ext uri="{FF2B5EF4-FFF2-40B4-BE49-F238E27FC236}">
              <a16:creationId xmlns:a16="http://schemas.microsoft.com/office/drawing/2014/main" id="{0C35182D-907F-4BB1-9DC9-268095C53000}"/>
            </a:ext>
          </a:extLst>
        </xdr:cNvPr>
        <xdr:cNvSpPr/>
      </xdr:nvSpPr>
      <xdr:spPr>
        <a:xfrm>
          <a:off x="1968500" y="1410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92963</xdr:rowOff>
    </xdr:from>
    <xdr:to>
      <xdr:col>15</xdr:col>
      <xdr:colOff>50800</xdr:colOff>
      <xdr:row>82</xdr:row>
      <xdr:rowOff>138685</xdr:rowOff>
    </xdr:to>
    <xdr:cxnSp macro="">
      <xdr:nvCxnSpPr>
        <xdr:cNvPr id="310" name="直線コネクタ 309">
          <a:extLst>
            <a:ext uri="{FF2B5EF4-FFF2-40B4-BE49-F238E27FC236}">
              <a16:creationId xmlns:a16="http://schemas.microsoft.com/office/drawing/2014/main" id="{52662B2D-A519-463F-AE4A-56948BC12F9D}"/>
            </a:ext>
          </a:extLst>
        </xdr:cNvPr>
        <xdr:cNvCxnSpPr/>
      </xdr:nvCxnSpPr>
      <xdr:spPr>
        <a:xfrm>
          <a:off x="2019300" y="141518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170180</xdr:rowOff>
    </xdr:from>
    <xdr:to>
      <xdr:col>6</xdr:col>
      <xdr:colOff>38100</xdr:colOff>
      <xdr:row>82</xdr:row>
      <xdr:rowOff>100330</xdr:rowOff>
    </xdr:to>
    <xdr:sp macro="" textlink="">
      <xdr:nvSpPr>
        <xdr:cNvPr id="311" name="楕円 310">
          <a:extLst>
            <a:ext uri="{FF2B5EF4-FFF2-40B4-BE49-F238E27FC236}">
              <a16:creationId xmlns:a16="http://schemas.microsoft.com/office/drawing/2014/main" id="{C65995DD-B241-439D-A094-A2EB503584CF}"/>
            </a:ext>
          </a:extLst>
        </xdr:cNvPr>
        <xdr:cNvSpPr/>
      </xdr:nvSpPr>
      <xdr:spPr>
        <a:xfrm>
          <a:off x="1079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49530</xdr:rowOff>
    </xdr:from>
    <xdr:to>
      <xdr:col>10</xdr:col>
      <xdr:colOff>114300</xdr:colOff>
      <xdr:row>82</xdr:row>
      <xdr:rowOff>92963</xdr:rowOff>
    </xdr:to>
    <xdr:cxnSp macro="">
      <xdr:nvCxnSpPr>
        <xdr:cNvPr id="312" name="直線コネクタ 311">
          <a:extLst>
            <a:ext uri="{FF2B5EF4-FFF2-40B4-BE49-F238E27FC236}">
              <a16:creationId xmlns:a16="http://schemas.microsoft.com/office/drawing/2014/main" id="{D9DDE7DD-CC7D-48B9-84C4-4F22BB8A19E2}"/>
            </a:ext>
          </a:extLst>
        </xdr:cNvPr>
        <xdr:cNvCxnSpPr/>
      </xdr:nvCxnSpPr>
      <xdr:spPr>
        <a:xfrm>
          <a:off x="1130300" y="14108430"/>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0EDD9366-2381-4E12-BCD2-DBFEE831E644}"/>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116A83F2-8076-4116-97EE-F94755E0A7A3}"/>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C09C68B9-BCD9-4AE5-BFB1-14DDE69F47C0}"/>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14A3DF77-92FD-4ADE-9787-49589FE4D074}"/>
            </a:ext>
          </a:extLst>
        </xdr:cNvPr>
        <xdr:cNvSpPr txBox="1"/>
      </xdr:nvSpPr>
      <xdr:spPr>
        <a:xfrm>
          <a:off x="927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52595</xdr:rowOff>
    </xdr:from>
    <xdr:ext cx="405111" cy="259045"/>
    <xdr:sp macro="" textlink="">
      <xdr:nvSpPr>
        <xdr:cNvPr id="317" name="n_1mainValue【福祉施設】&#10;有形固定資産減価償却率">
          <a:extLst>
            <a:ext uri="{FF2B5EF4-FFF2-40B4-BE49-F238E27FC236}">
              <a16:creationId xmlns:a16="http://schemas.microsoft.com/office/drawing/2014/main" id="{83DEF270-E227-4CFE-B4B1-D2FB895B2E7E}"/>
            </a:ext>
          </a:extLst>
        </xdr:cNvPr>
        <xdr:cNvSpPr txBox="1"/>
      </xdr:nvSpPr>
      <xdr:spPr>
        <a:xfrm>
          <a:off x="3582044" y="1428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9162</xdr:rowOff>
    </xdr:from>
    <xdr:ext cx="405111" cy="259045"/>
    <xdr:sp macro="" textlink="">
      <xdr:nvSpPr>
        <xdr:cNvPr id="318" name="n_2mainValue【福祉施設】&#10;有形固定資産減価償却率">
          <a:extLst>
            <a:ext uri="{FF2B5EF4-FFF2-40B4-BE49-F238E27FC236}">
              <a16:creationId xmlns:a16="http://schemas.microsoft.com/office/drawing/2014/main" id="{C029C411-B499-4F2D-BB13-81F6C494DC1E}"/>
            </a:ext>
          </a:extLst>
        </xdr:cNvPr>
        <xdr:cNvSpPr txBox="1"/>
      </xdr:nvSpPr>
      <xdr:spPr>
        <a:xfrm>
          <a:off x="2705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134890</xdr:rowOff>
    </xdr:from>
    <xdr:ext cx="405111" cy="259045"/>
    <xdr:sp macro="" textlink="">
      <xdr:nvSpPr>
        <xdr:cNvPr id="319" name="n_3mainValue【福祉施設】&#10;有形固定資産減価償却率">
          <a:extLst>
            <a:ext uri="{FF2B5EF4-FFF2-40B4-BE49-F238E27FC236}">
              <a16:creationId xmlns:a16="http://schemas.microsoft.com/office/drawing/2014/main" id="{35A2AD1F-F136-4094-A0BC-6E42183A3DD4}"/>
            </a:ext>
          </a:extLst>
        </xdr:cNvPr>
        <xdr:cNvSpPr txBox="1"/>
      </xdr:nvSpPr>
      <xdr:spPr>
        <a:xfrm>
          <a:off x="1816744" y="14193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91457</xdr:rowOff>
    </xdr:from>
    <xdr:ext cx="405111" cy="259045"/>
    <xdr:sp macro="" textlink="">
      <xdr:nvSpPr>
        <xdr:cNvPr id="320" name="n_4mainValue【福祉施設】&#10;有形固定資産減価償却率">
          <a:extLst>
            <a:ext uri="{FF2B5EF4-FFF2-40B4-BE49-F238E27FC236}">
              <a16:creationId xmlns:a16="http://schemas.microsoft.com/office/drawing/2014/main" id="{FE0402BE-891C-465A-B823-E878F7A7D109}"/>
            </a:ext>
          </a:extLst>
        </xdr:cNvPr>
        <xdr:cNvSpPr txBox="1"/>
      </xdr:nvSpPr>
      <xdr:spPr>
        <a:xfrm>
          <a:off x="927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19CD59D-797F-4D98-9C42-C9D40E99311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FB09DE3-6290-47A6-9FC6-57ADFBA887C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5A200F8-8DAD-4831-BDD2-3EFA87F2496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B4E6E24-8CA3-4E9A-AA85-6146C9CC97E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D493FB45-49B0-4696-B22A-211C2501D58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C76D581-DF13-40D5-AA3B-892AB01CA7C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17FBE4A-9DEA-4697-96D6-595C490423C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6EA70D3-866C-4A0B-8FB8-CFEDCF9D17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C064EFB-FDEE-4C8D-8D4D-D245AB452EF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58614AF-5EB8-4FC6-8EA3-1BD428E175D6}"/>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9846934A-85F2-4511-9CE3-2D5068215F5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6A06778D-A920-48B9-A769-332D19B379F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1A0E651-058E-4F64-A707-7731ADDD392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79D6DB62-3CDC-4679-80A4-DF438AE4503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1EFA7EED-4032-4EF6-A7B2-62A27FA3707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7556973D-9735-4C6B-8C41-39319AED14D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96C0A1CD-D279-4DCD-96FB-7D44E37F50A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55B153C7-512A-43C5-8CE7-243CEE17D73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CB78F2DA-27E8-4D0C-A522-0C4C6A1CC1D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1F177072-1DE9-4A27-999B-CBA2F0061E7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207A00F-54E8-43BD-B532-0ECA7A29D3F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F0384314-5D00-45C4-BDAE-806D2F886D8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5AA9F1B-C3D1-48F4-A682-70D187F0C5A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0D2F4BBD-23BC-4DCC-B6A5-791596A3A688}"/>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6516A218-265C-4674-A05B-8AEABBAD5F37}"/>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269233BE-4B08-4856-ADBB-4549BD9CACED}"/>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8A952A92-F5BE-48B3-B881-8D9E8FD54A23}"/>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51A58EED-4773-4A73-8D04-19D9785C4103}"/>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A06D3733-2EE4-4FAC-86B8-276D2C04E037}"/>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161F5902-A967-4679-AA3B-ADF7D0171D2F}"/>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A7348D9C-C89D-44C5-AC24-4F0C91A5D095}"/>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51A2B795-8BCA-4E99-A312-89D247008872}"/>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FB7F950B-FD2E-4C6A-BD7E-F971BF212505}"/>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2ED53E63-1BF1-4DEA-9E75-B20076EEBE22}"/>
            </a:ext>
          </a:extLst>
        </xdr:cNvPr>
        <xdr:cNvSpPr/>
      </xdr:nvSpPr>
      <xdr:spPr>
        <a:xfrm>
          <a:off x="6921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F917B0-D305-4EA9-90F7-5993DB1CF0B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57AE2B-C923-4C50-974F-B8C9DEE4B0F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BF95603-486D-4763-B740-87D6333C6B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7BB9352-D729-4EBB-BCAA-977A497196E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ACA23B7-FF57-48C9-81EC-11D6C32BCE5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33782</xdr:rowOff>
    </xdr:from>
    <xdr:to>
      <xdr:col>55</xdr:col>
      <xdr:colOff>50800</xdr:colOff>
      <xdr:row>85</xdr:row>
      <xdr:rowOff>135382</xdr:rowOff>
    </xdr:to>
    <xdr:sp macro="" textlink="">
      <xdr:nvSpPr>
        <xdr:cNvPr id="360" name="楕円 359">
          <a:extLst>
            <a:ext uri="{FF2B5EF4-FFF2-40B4-BE49-F238E27FC236}">
              <a16:creationId xmlns:a16="http://schemas.microsoft.com/office/drawing/2014/main" id="{072BE911-4D1A-4C62-92AF-69E24FAC499D}"/>
            </a:ext>
          </a:extLst>
        </xdr:cNvPr>
        <xdr:cNvSpPr/>
      </xdr:nvSpPr>
      <xdr:spPr>
        <a:xfrm>
          <a:off x="10426700" y="1460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12209</xdr:rowOff>
    </xdr:from>
    <xdr:ext cx="469744" cy="259045"/>
    <xdr:sp macro="" textlink="">
      <xdr:nvSpPr>
        <xdr:cNvPr id="361" name="【福祉施設】&#10;一人当たり面積該当値テキスト">
          <a:extLst>
            <a:ext uri="{FF2B5EF4-FFF2-40B4-BE49-F238E27FC236}">
              <a16:creationId xmlns:a16="http://schemas.microsoft.com/office/drawing/2014/main" id="{E2D83795-BAE1-45DC-BE11-65632E02503A}"/>
            </a:ext>
          </a:extLst>
        </xdr:cNvPr>
        <xdr:cNvSpPr txBox="1"/>
      </xdr:nvSpPr>
      <xdr:spPr>
        <a:xfrm>
          <a:off x="10515600" y="14585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24637</xdr:rowOff>
    </xdr:from>
    <xdr:to>
      <xdr:col>50</xdr:col>
      <xdr:colOff>165100</xdr:colOff>
      <xdr:row>85</xdr:row>
      <xdr:rowOff>126237</xdr:rowOff>
    </xdr:to>
    <xdr:sp macro="" textlink="">
      <xdr:nvSpPr>
        <xdr:cNvPr id="362" name="楕円 361">
          <a:extLst>
            <a:ext uri="{FF2B5EF4-FFF2-40B4-BE49-F238E27FC236}">
              <a16:creationId xmlns:a16="http://schemas.microsoft.com/office/drawing/2014/main" id="{D2935E29-7C70-45BC-ADB2-CDF5E94E1942}"/>
            </a:ext>
          </a:extLst>
        </xdr:cNvPr>
        <xdr:cNvSpPr/>
      </xdr:nvSpPr>
      <xdr:spPr>
        <a:xfrm>
          <a:off x="9588500" y="1459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75437</xdr:rowOff>
    </xdr:from>
    <xdr:to>
      <xdr:col>55</xdr:col>
      <xdr:colOff>0</xdr:colOff>
      <xdr:row>85</xdr:row>
      <xdr:rowOff>84582</xdr:rowOff>
    </xdr:to>
    <xdr:cxnSp macro="">
      <xdr:nvCxnSpPr>
        <xdr:cNvPr id="363" name="直線コネクタ 362">
          <a:extLst>
            <a:ext uri="{FF2B5EF4-FFF2-40B4-BE49-F238E27FC236}">
              <a16:creationId xmlns:a16="http://schemas.microsoft.com/office/drawing/2014/main" id="{4CD2CFCC-035B-4B53-8C4E-1CCFB0E0FAC2}"/>
            </a:ext>
          </a:extLst>
        </xdr:cNvPr>
        <xdr:cNvCxnSpPr/>
      </xdr:nvCxnSpPr>
      <xdr:spPr>
        <a:xfrm>
          <a:off x="9639300" y="14648687"/>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29972</xdr:rowOff>
    </xdr:from>
    <xdr:to>
      <xdr:col>46</xdr:col>
      <xdr:colOff>38100</xdr:colOff>
      <xdr:row>85</xdr:row>
      <xdr:rowOff>131572</xdr:rowOff>
    </xdr:to>
    <xdr:sp macro="" textlink="">
      <xdr:nvSpPr>
        <xdr:cNvPr id="364" name="楕円 363">
          <a:extLst>
            <a:ext uri="{FF2B5EF4-FFF2-40B4-BE49-F238E27FC236}">
              <a16:creationId xmlns:a16="http://schemas.microsoft.com/office/drawing/2014/main" id="{DE73D2A9-9CCE-4DCE-9873-5BCA70490710}"/>
            </a:ext>
          </a:extLst>
        </xdr:cNvPr>
        <xdr:cNvSpPr/>
      </xdr:nvSpPr>
      <xdr:spPr>
        <a:xfrm>
          <a:off x="8699500" y="14603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75437</xdr:rowOff>
    </xdr:from>
    <xdr:to>
      <xdr:col>50</xdr:col>
      <xdr:colOff>114300</xdr:colOff>
      <xdr:row>85</xdr:row>
      <xdr:rowOff>80772</xdr:rowOff>
    </xdr:to>
    <xdr:cxnSp macro="">
      <xdr:nvCxnSpPr>
        <xdr:cNvPr id="365" name="直線コネクタ 364">
          <a:extLst>
            <a:ext uri="{FF2B5EF4-FFF2-40B4-BE49-F238E27FC236}">
              <a16:creationId xmlns:a16="http://schemas.microsoft.com/office/drawing/2014/main" id="{FEC76B89-770C-4C7D-A935-5F7A36FCA889}"/>
            </a:ext>
          </a:extLst>
        </xdr:cNvPr>
        <xdr:cNvCxnSpPr/>
      </xdr:nvCxnSpPr>
      <xdr:spPr>
        <a:xfrm flipV="1">
          <a:off x="8750300" y="14648687"/>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33020</xdr:rowOff>
    </xdr:from>
    <xdr:to>
      <xdr:col>41</xdr:col>
      <xdr:colOff>101600</xdr:colOff>
      <xdr:row>85</xdr:row>
      <xdr:rowOff>134620</xdr:rowOff>
    </xdr:to>
    <xdr:sp macro="" textlink="">
      <xdr:nvSpPr>
        <xdr:cNvPr id="366" name="楕円 365">
          <a:extLst>
            <a:ext uri="{FF2B5EF4-FFF2-40B4-BE49-F238E27FC236}">
              <a16:creationId xmlns:a16="http://schemas.microsoft.com/office/drawing/2014/main" id="{B5BAF80F-CCCA-45CB-AB69-94FEC945B05A}"/>
            </a:ext>
          </a:extLst>
        </xdr:cNvPr>
        <xdr:cNvSpPr/>
      </xdr:nvSpPr>
      <xdr:spPr>
        <a:xfrm>
          <a:off x="7810500" y="1460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80772</xdr:rowOff>
    </xdr:from>
    <xdr:to>
      <xdr:col>45</xdr:col>
      <xdr:colOff>177800</xdr:colOff>
      <xdr:row>85</xdr:row>
      <xdr:rowOff>83820</xdr:rowOff>
    </xdr:to>
    <xdr:cxnSp macro="">
      <xdr:nvCxnSpPr>
        <xdr:cNvPr id="367" name="直線コネクタ 366">
          <a:extLst>
            <a:ext uri="{FF2B5EF4-FFF2-40B4-BE49-F238E27FC236}">
              <a16:creationId xmlns:a16="http://schemas.microsoft.com/office/drawing/2014/main" id="{22072A73-AB78-4E9B-8ED7-BD4AEA4C8B08}"/>
            </a:ext>
          </a:extLst>
        </xdr:cNvPr>
        <xdr:cNvCxnSpPr/>
      </xdr:nvCxnSpPr>
      <xdr:spPr>
        <a:xfrm flipV="1">
          <a:off x="7861300" y="1465402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36830</xdr:rowOff>
    </xdr:from>
    <xdr:to>
      <xdr:col>36</xdr:col>
      <xdr:colOff>165100</xdr:colOff>
      <xdr:row>85</xdr:row>
      <xdr:rowOff>138430</xdr:rowOff>
    </xdr:to>
    <xdr:sp macro="" textlink="">
      <xdr:nvSpPr>
        <xdr:cNvPr id="368" name="楕円 367">
          <a:extLst>
            <a:ext uri="{FF2B5EF4-FFF2-40B4-BE49-F238E27FC236}">
              <a16:creationId xmlns:a16="http://schemas.microsoft.com/office/drawing/2014/main" id="{FE5A987F-5FA0-48D3-95AC-EF33A405CBF8}"/>
            </a:ext>
          </a:extLst>
        </xdr:cNvPr>
        <xdr:cNvSpPr/>
      </xdr:nvSpPr>
      <xdr:spPr>
        <a:xfrm>
          <a:off x="6921500" y="1461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83820</xdr:rowOff>
    </xdr:from>
    <xdr:to>
      <xdr:col>41</xdr:col>
      <xdr:colOff>50800</xdr:colOff>
      <xdr:row>85</xdr:row>
      <xdr:rowOff>87630</xdr:rowOff>
    </xdr:to>
    <xdr:cxnSp macro="">
      <xdr:nvCxnSpPr>
        <xdr:cNvPr id="369" name="直線コネクタ 368">
          <a:extLst>
            <a:ext uri="{FF2B5EF4-FFF2-40B4-BE49-F238E27FC236}">
              <a16:creationId xmlns:a16="http://schemas.microsoft.com/office/drawing/2014/main" id="{E43FD93F-0811-4E7C-82C8-F2BAD62ABDF0}"/>
            </a:ext>
          </a:extLst>
        </xdr:cNvPr>
        <xdr:cNvCxnSpPr/>
      </xdr:nvCxnSpPr>
      <xdr:spPr>
        <a:xfrm flipV="1">
          <a:off x="6972300" y="14657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95B882DC-290F-44C1-B817-500553C35F2F}"/>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748DCED8-63E0-4CE8-999D-0AD06C41FDD3}"/>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11FD91B5-3CE0-45A8-95DA-1ED70CEB35EC}"/>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44327190-889D-471D-A7C4-E2463BA8DCA3}"/>
            </a:ext>
          </a:extLst>
        </xdr:cNvPr>
        <xdr:cNvSpPr txBox="1"/>
      </xdr:nvSpPr>
      <xdr:spPr>
        <a:xfrm>
          <a:off x="6737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117364</xdr:rowOff>
    </xdr:from>
    <xdr:ext cx="469744" cy="259045"/>
    <xdr:sp macro="" textlink="">
      <xdr:nvSpPr>
        <xdr:cNvPr id="374" name="n_1mainValue【福祉施設】&#10;一人当たり面積">
          <a:extLst>
            <a:ext uri="{FF2B5EF4-FFF2-40B4-BE49-F238E27FC236}">
              <a16:creationId xmlns:a16="http://schemas.microsoft.com/office/drawing/2014/main" id="{05AC4842-FB5E-4CD0-845E-A2BBD460C726}"/>
            </a:ext>
          </a:extLst>
        </xdr:cNvPr>
        <xdr:cNvSpPr txBox="1"/>
      </xdr:nvSpPr>
      <xdr:spPr>
        <a:xfrm>
          <a:off x="9391727" y="1469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122699</xdr:rowOff>
    </xdr:from>
    <xdr:ext cx="469744" cy="259045"/>
    <xdr:sp macro="" textlink="">
      <xdr:nvSpPr>
        <xdr:cNvPr id="375" name="n_2mainValue【福祉施設】&#10;一人当たり面積">
          <a:extLst>
            <a:ext uri="{FF2B5EF4-FFF2-40B4-BE49-F238E27FC236}">
              <a16:creationId xmlns:a16="http://schemas.microsoft.com/office/drawing/2014/main" id="{53DC4D08-8491-484C-B325-0B9DE4C3C905}"/>
            </a:ext>
          </a:extLst>
        </xdr:cNvPr>
        <xdr:cNvSpPr txBox="1"/>
      </xdr:nvSpPr>
      <xdr:spPr>
        <a:xfrm>
          <a:off x="8515427" y="1469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125747</xdr:rowOff>
    </xdr:from>
    <xdr:ext cx="469744" cy="259045"/>
    <xdr:sp macro="" textlink="">
      <xdr:nvSpPr>
        <xdr:cNvPr id="376" name="n_3mainValue【福祉施設】&#10;一人当たり面積">
          <a:extLst>
            <a:ext uri="{FF2B5EF4-FFF2-40B4-BE49-F238E27FC236}">
              <a16:creationId xmlns:a16="http://schemas.microsoft.com/office/drawing/2014/main" id="{D5B747CB-82CF-49A8-A468-031F918D3DB7}"/>
            </a:ext>
          </a:extLst>
        </xdr:cNvPr>
        <xdr:cNvSpPr txBox="1"/>
      </xdr:nvSpPr>
      <xdr:spPr>
        <a:xfrm>
          <a:off x="7626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129557</xdr:rowOff>
    </xdr:from>
    <xdr:ext cx="469744" cy="259045"/>
    <xdr:sp macro="" textlink="">
      <xdr:nvSpPr>
        <xdr:cNvPr id="377" name="n_4mainValue【福祉施設】&#10;一人当たり面積">
          <a:extLst>
            <a:ext uri="{FF2B5EF4-FFF2-40B4-BE49-F238E27FC236}">
              <a16:creationId xmlns:a16="http://schemas.microsoft.com/office/drawing/2014/main" id="{B0EC1643-A391-4A5B-9D7B-B1DE3926017C}"/>
            </a:ext>
          </a:extLst>
        </xdr:cNvPr>
        <xdr:cNvSpPr txBox="1"/>
      </xdr:nvSpPr>
      <xdr:spPr>
        <a:xfrm>
          <a:off x="6737427"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F98032D6-8595-4E9D-9BCB-E8427525AC9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7EA9738-9F7C-4504-9CD3-40A116065EF7}"/>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48665DCB-5E79-4874-B931-45CEA2429C3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969561E-0F01-4F65-AC4E-1C19EF6C9D0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4636B52-62D1-4EE0-9E40-9088EDE819A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40798E27-9B30-4DEF-A7F7-8592C191B1D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60FDB1B-8FC2-40C4-92A1-47EF5C0DB18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9CBFDBB9-3525-4A4F-8500-1C6AA008029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AA430EA5-DC86-4CA9-934B-FA6F71C25BA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AAB94D82-EA50-40E4-A5B2-CE9006A6337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87699E1-2EFE-46F0-9C2B-C44848B6DD7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27EE5A90-8727-43BB-8DB7-96B76FE3D06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93EF28FE-8140-432F-BD6E-B7E6EEE785C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CE3C8D5C-1AF8-4A24-BE46-4CE0DE77603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D8FBD100-B7BD-4DEC-B257-B638E0DFA45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C4A43AC-E558-4E48-9D11-26B08058B67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8B86C70-E08C-46A4-8DBC-BC60B52B7E5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A408511-390E-4071-971D-23FD9B55F57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520A61C-01A0-43D3-BE22-95662FBEBAF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83624D9-C97B-43F2-8E55-5828821E9D6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B5CF3048-8A56-42F7-9BDF-2629018AF60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6574F61-BC82-4664-B618-40B65DC6C45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49B5857-31AD-4D5D-9B12-61326DDEBC1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8762A1FE-7316-4831-8620-3C5DB32F117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44FD2C71-E3DB-4F7F-9AB2-E67934D1362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73D1CCC-CAAD-46C8-A367-86C334B2735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E8E17D92-1CE9-4CD5-953D-5E89C781A93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FBA7A863-D222-4A13-8BD8-70B07D828E4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D5D9ADDD-22C6-45E9-84D9-1566DAFBE98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A00B66A6-C48A-447C-B452-72FFB422588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C4CB5C24-0F2B-443B-922A-405DCA09C33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0F23D467-E9C4-4154-B14B-5D75708404D2}"/>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4702F4BC-67B2-4E1B-80DF-DA66B529888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7A7DE310-E0E4-4086-9DF7-B95D2668CCE6}"/>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EA076C56-76C2-499F-9463-1C7E6A9FD06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8B50B721-B990-4A52-859B-7036569DD63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8C70FD3D-3858-415F-A2D2-1D0A524E70E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240D9DE2-37B5-4FEB-BB58-C9D10688916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ED948052-D58B-4B54-9BC1-BBFD59B28CD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5CADFF2E-35EF-48A4-9841-D647760D38C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2A0A16A7-43FC-4AE8-A28D-605C89C512C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19" name="直線コネクタ 418">
          <a:extLst>
            <a:ext uri="{FF2B5EF4-FFF2-40B4-BE49-F238E27FC236}">
              <a16:creationId xmlns:a16="http://schemas.microsoft.com/office/drawing/2014/main" id="{6FD1BCF2-7C7C-4F4D-896B-9E6128972227}"/>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663E258D-BF23-47C4-B714-07BB8346DEC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1" name="直線コネクタ 420">
          <a:extLst>
            <a:ext uri="{FF2B5EF4-FFF2-40B4-BE49-F238E27FC236}">
              <a16:creationId xmlns:a16="http://schemas.microsoft.com/office/drawing/2014/main" id="{697BB89D-D17B-44AE-A8E8-20BFC9A0781C}"/>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1628BD5A-D0D3-48FA-8D86-714ACCEB86B2}"/>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3" name="直線コネクタ 422">
          <a:extLst>
            <a:ext uri="{FF2B5EF4-FFF2-40B4-BE49-F238E27FC236}">
              <a16:creationId xmlns:a16="http://schemas.microsoft.com/office/drawing/2014/main" id="{AE9D05A8-BB2C-4F85-9097-3B45FCDFC6D2}"/>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20155</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70AD1F52-58F8-4116-8ED2-E3781C721015}"/>
            </a:ext>
          </a:extLst>
        </xdr:cNvPr>
        <xdr:cNvSpPr txBox="1"/>
      </xdr:nvSpPr>
      <xdr:spPr>
        <a:xfrm>
          <a:off x="16357600" y="61923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425" name="フローチャート: 判断 424">
          <a:extLst>
            <a:ext uri="{FF2B5EF4-FFF2-40B4-BE49-F238E27FC236}">
              <a16:creationId xmlns:a16="http://schemas.microsoft.com/office/drawing/2014/main" id="{025A10C6-41DF-46DC-B512-408CA8A06747}"/>
            </a:ext>
          </a:extLst>
        </xdr:cNvPr>
        <xdr:cNvSpPr/>
      </xdr:nvSpPr>
      <xdr:spPr>
        <a:xfrm>
          <a:off x="16268700" y="6213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426" name="フローチャート: 判断 425">
          <a:extLst>
            <a:ext uri="{FF2B5EF4-FFF2-40B4-BE49-F238E27FC236}">
              <a16:creationId xmlns:a16="http://schemas.microsoft.com/office/drawing/2014/main" id="{727B3051-0763-48A1-B79C-F34782AB8136}"/>
            </a:ext>
          </a:extLst>
        </xdr:cNvPr>
        <xdr:cNvSpPr/>
      </xdr:nvSpPr>
      <xdr:spPr>
        <a:xfrm>
          <a:off x="15430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427" name="フローチャート: 判断 426">
          <a:extLst>
            <a:ext uri="{FF2B5EF4-FFF2-40B4-BE49-F238E27FC236}">
              <a16:creationId xmlns:a16="http://schemas.microsoft.com/office/drawing/2014/main" id="{F960C7D4-560F-4909-B69B-64F748306865}"/>
            </a:ext>
          </a:extLst>
        </xdr:cNvPr>
        <xdr:cNvSpPr/>
      </xdr:nvSpPr>
      <xdr:spPr>
        <a:xfrm>
          <a:off x="14541500" y="653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90A9C7BD-162B-454C-93A1-09AA9A079DFF}"/>
            </a:ext>
          </a:extLst>
        </xdr:cNvPr>
        <xdr:cNvSpPr/>
      </xdr:nvSpPr>
      <xdr:spPr>
        <a:xfrm>
          <a:off x="13652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9" name="フローチャート: 判断 428">
          <a:extLst>
            <a:ext uri="{FF2B5EF4-FFF2-40B4-BE49-F238E27FC236}">
              <a16:creationId xmlns:a16="http://schemas.microsoft.com/office/drawing/2014/main" id="{63F7DA1E-F7F6-44E3-815B-4F9023DD218D}"/>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568C49F-1512-4418-9F15-4FE4C3B4ECA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F9B75A3B-65DD-487A-A5D2-EC13440CE3C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09017C6-F1E5-4EE8-AA02-E30735D4AA8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7182355C-0BA7-4BA2-AB48-C0BF00FFA5A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CCE1580-32B6-4D56-9A5C-26013133BFA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111942</xdr:rowOff>
    </xdr:from>
    <xdr:to>
      <xdr:col>85</xdr:col>
      <xdr:colOff>177800</xdr:colOff>
      <xdr:row>36</xdr:row>
      <xdr:rowOff>42092</xdr:rowOff>
    </xdr:to>
    <xdr:sp macro="" textlink="">
      <xdr:nvSpPr>
        <xdr:cNvPr id="435" name="楕円 434">
          <a:extLst>
            <a:ext uri="{FF2B5EF4-FFF2-40B4-BE49-F238E27FC236}">
              <a16:creationId xmlns:a16="http://schemas.microsoft.com/office/drawing/2014/main" id="{8C84A1C5-783F-4671-9DFA-620670C97975}"/>
            </a:ext>
          </a:extLst>
        </xdr:cNvPr>
        <xdr:cNvSpPr/>
      </xdr:nvSpPr>
      <xdr:spPr>
        <a:xfrm>
          <a:off x="16268700" y="611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134819</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AA0CC4A8-D7B8-499C-99A0-CAE4E22BFB63}"/>
            </a:ext>
          </a:extLst>
        </xdr:cNvPr>
        <xdr:cNvSpPr txBox="1"/>
      </xdr:nvSpPr>
      <xdr:spPr>
        <a:xfrm>
          <a:off x="16357600" y="596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43361</xdr:rowOff>
    </xdr:from>
    <xdr:to>
      <xdr:col>81</xdr:col>
      <xdr:colOff>101600</xdr:colOff>
      <xdr:row>35</xdr:row>
      <xdr:rowOff>144961</xdr:rowOff>
    </xdr:to>
    <xdr:sp macro="" textlink="">
      <xdr:nvSpPr>
        <xdr:cNvPr id="437" name="楕円 436">
          <a:extLst>
            <a:ext uri="{FF2B5EF4-FFF2-40B4-BE49-F238E27FC236}">
              <a16:creationId xmlns:a16="http://schemas.microsoft.com/office/drawing/2014/main" id="{D999872C-70D9-4495-AC3A-E9AE47805D18}"/>
            </a:ext>
          </a:extLst>
        </xdr:cNvPr>
        <xdr:cNvSpPr/>
      </xdr:nvSpPr>
      <xdr:spPr>
        <a:xfrm>
          <a:off x="15430500" y="6044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94161</xdr:rowOff>
    </xdr:from>
    <xdr:to>
      <xdr:col>85</xdr:col>
      <xdr:colOff>127000</xdr:colOff>
      <xdr:row>35</xdr:row>
      <xdr:rowOff>162742</xdr:rowOff>
    </xdr:to>
    <xdr:cxnSp macro="">
      <xdr:nvCxnSpPr>
        <xdr:cNvPr id="438" name="直線コネクタ 437">
          <a:extLst>
            <a:ext uri="{FF2B5EF4-FFF2-40B4-BE49-F238E27FC236}">
              <a16:creationId xmlns:a16="http://schemas.microsoft.com/office/drawing/2014/main" id="{D2F7BAEC-7AEF-4195-98D0-5C6A97146F13}"/>
            </a:ext>
          </a:extLst>
        </xdr:cNvPr>
        <xdr:cNvCxnSpPr/>
      </xdr:nvCxnSpPr>
      <xdr:spPr>
        <a:xfrm>
          <a:off x="15481300" y="6094911"/>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157661</xdr:rowOff>
    </xdr:from>
    <xdr:to>
      <xdr:col>76</xdr:col>
      <xdr:colOff>165100</xdr:colOff>
      <xdr:row>35</xdr:row>
      <xdr:rowOff>87811</xdr:rowOff>
    </xdr:to>
    <xdr:sp macro="" textlink="">
      <xdr:nvSpPr>
        <xdr:cNvPr id="439" name="楕円 438">
          <a:extLst>
            <a:ext uri="{FF2B5EF4-FFF2-40B4-BE49-F238E27FC236}">
              <a16:creationId xmlns:a16="http://schemas.microsoft.com/office/drawing/2014/main" id="{5AFD0C03-8ACC-41D3-866D-966CDC925D63}"/>
            </a:ext>
          </a:extLst>
        </xdr:cNvPr>
        <xdr:cNvSpPr/>
      </xdr:nvSpPr>
      <xdr:spPr>
        <a:xfrm>
          <a:off x="14541500" y="5986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37011</xdr:rowOff>
    </xdr:from>
    <xdr:to>
      <xdr:col>81</xdr:col>
      <xdr:colOff>50800</xdr:colOff>
      <xdr:row>35</xdr:row>
      <xdr:rowOff>94161</xdr:rowOff>
    </xdr:to>
    <xdr:cxnSp macro="">
      <xdr:nvCxnSpPr>
        <xdr:cNvPr id="440" name="直線コネクタ 439">
          <a:extLst>
            <a:ext uri="{FF2B5EF4-FFF2-40B4-BE49-F238E27FC236}">
              <a16:creationId xmlns:a16="http://schemas.microsoft.com/office/drawing/2014/main" id="{ED6115AE-F401-460F-857C-32472F43F524}"/>
            </a:ext>
          </a:extLst>
        </xdr:cNvPr>
        <xdr:cNvCxnSpPr/>
      </xdr:nvCxnSpPr>
      <xdr:spPr>
        <a:xfrm>
          <a:off x="14592300" y="6037761"/>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93980</xdr:rowOff>
    </xdr:from>
    <xdr:to>
      <xdr:col>72</xdr:col>
      <xdr:colOff>38100</xdr:colOff>
      <xdr:row>35</xdr:row>
      <xdr:rowOff>24130</xdr:rowOff>
    </xdr:to>
    <xdr:sp macro="" textlink="">
      <xdr:nvSpPr>
        <xdr:cNvPr id="441" name="楕円 440">
          <a:extLst>
            <a:ext uri="{FF2B5EF4-FFF2-40B4-BE49-F238E27FC236}">
              <a16:creationId xmlns:a16="http://schemas.microsoft.com/office/drawing/2014/main" id="{274201BB-9D44-413E-BED4-0A1690823A5A}"/>
            </a:ext>
          </a:extLst>
        </xdr:cNvPr>
        <xdr:cNvSpPr/>
      </xdr:nvSpPr>
      <xdr:spPr>
        <a:xfrm>
          <a:off x="13652500" y="592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144780</xdr:rowOff>
    </xdr:from>
    <xdr:to>
      <xdr:col>76</xdr:col>
      <xdr:colOff>114300</xdr:colOff>
      <xdr:row>35</xdr:row>
      <xdr:rowOff>37011</xdr:rowOff>
    </xdr:to>
    <xdr:cxnSp macro="">
      <xdr:nvCxnSpPr>
        <xdr:cNvPr id="442" name="直線コネクタ 441">
          <a:extLst>
            <a:ext uri="{FF2B5EF4-FFF2-40B4-BE49-F238E27FC236}">
              <a16:creationId xmlns:a16="http://schemas.microsoft.com/office/drawing/2014/main" id="{70771DCB-236B-4A82-AD54-75A7108808B7}"/>
            </a:ext>
          </a:extLst>
        </xdr:cNvPr>
        <xdr:cNvCxnSpPr/>
      </xdr:nvCxnSpPr>
      <xdr:spPr>
        <a:xfrm>
          <a:off x="13703300" y="5974080"/>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31931</xdr:rowOff>
    </xdr:from>
    <xdr:to>
      <xdr:col>67</xdr:col>
      <xdr:colOff>101600</xdr:colOff>
      <xdr:row>34</xdr:row>
      <xdr:rowOff>133531</xdr:rowOff>
    </xdr:to>
    <xdr:sp macro="" textlink="">
      <xdr:nvSpPr>
        <xdr:cNvPr id="443" name="楕円 442">
          <a:extLst>
            <a:ext uri="{FF2B5EF4-FFF2-40B4-BE49-F238E27FC236}">
              <a16:creationId xmlns:a16="http://schemas.microsoft.com/office/drawing/2014/main" id="{8A7B5B5A-450E-4D46-8AB0-168A9FF9341E}"/>
            </a:ext>
          </a:extLst>
        </xdr:cNvPr>
        <xdr:cNvSpPr/>
      </xdr:nvSpPr>
      <xdr:spPr>
        <a:xfrm>
          <a:off x="12763500" y="586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82731</xdr:rowOff>
    </xdr:from>
    <xdr:to>
      <xdr:col>71</xdr:col>
      <xdr:colOff>177800</xdr:colOff>
      <xdr:row>34</xdr:row>
      <xdr:rowOff>144780</xdr:rowOff>
    </xdr:to>
    <xdr:cxnSp macro="">
      <xdr:nvCxnSpPr>
        <xdr:cNvPr id="444" name="直線コネクタ 443">
          <a:extLst>
            <a:ext uri="{FF2B5EF4-FFF2-40B4-BE49-F238E27FC236}">
              <a16:creationId xmlns:a16="http://schemas.microsoft.com/office/drawing/2014/main" id="{FB9EE043-B677-4D86-959A-B2E6C31C810C}"/>
            </a:ext>
          </a:extLst>
        </xdr:cNvPr>
        <xdr:cNvCxnSpPr/>
      </xdr:nvCxnSpPr>
      <xdr:spPr>
        <a:xfrm>
          <a:off x="12814300" y="5912031"/>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82204</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CA6FD8C5-FF29-4331-B220-0AA5174EE8EE}"/>
            </a:ext>
          </a:extLst>
        </xdr:cNvPr>
        <xdr:cNvSpPr txBox="1"/>
      </xdr:nvSpPr>
      <xdr:spPr>
        <a:xfrm>
          <a:off x="1526604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109962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716AB7BC-19E0-4D62-A2D5-387E281778CD}"/>
            </a:ext>
          </a:extLst>
        </xdr:cNvPr>
        <xdr:cNvSpPr txBox="1"/>
      </xdr:nvSpPr>
      <xdr:spPr>
        <a:xfrm>
          <a:off x="14389744"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69F6390F-A835-484C-A444-73B7603E97E0}"/>
            </a:ext>
          </a:extLst>
        </xdr:cNvPr>
        <xdr:cNvSpPr txBox="1"/>
      </xdr:nvSpPr>
      <xdr:spPr>
        <a:xfrm>
          <a:off x="13500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33D9EDF5-556C-4A7E-B6C3-B2E9B4D0D7F3}"/>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161488</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D61940E4-3C7E-4115-BDED-D3EE0A71C0FA}"/>
            </a:ext>
          </a:extLst>
        </xdr:cNvPr>
        <xdr:cNvSpPr txBox="1"/>
      </xdr:nvSpPr>
      <xdr:spPr>
        <a:xfrm>
          <a:off x="15266044" y="581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104338</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D83D6352-3465-4008-9350-19B38C296396}"/>
            </a:ext>
          </a:extLst>
        </xdr:cNvPr>
        <xdr:cNvSpPr txBox="1"/>
      </xdr:nvSpPr>
      <xdr:spPr>
        <a:xfrm>
          <a:off x="14389744" y="576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40657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8DAC9AC3-9EBE-4D97-9436-68BBDD783E22}"/>
            </a:ext>
          </a:extLst>
        </xdr:cNvPr>
        <xdr:cNvSpPr txBox="1"/>
      </xdr:nvSpPr>
      <xdr:spPr>
        <a:xfrm>
          <a:off x="1350074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150058</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54626F1C-8F10-4028-9D0B-7AB40F890587}"/>
            </a:ext>
          </a:extLst>
        </xdr:cNvPr>
        <xdr:cNvSpPr txBox="1"/>
      </xdr:nvSpPr>
      <xdr:spPr>
        <a:xfrm>
          <a:off x="12611744" y="563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6424E31-E039-4624-BAB8-4BC1797F252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4D64D02-1ACA-4902-83E6-335420D32CA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BEFF26EA-4DD5-47BD-8C9F-B75F7D7C45A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F4BAFCB5-D814-4170-B3F6-6EA43E35FE5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4F2540B-5527-4581-9C8C-84ED0E1D34C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CE39A3BB-B921-4908-BDF8-DE8B876E40C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C68CD891-A4A3-452C-81A9-6839631E597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5A792F67-FD53-456C-B2CA-D1E275295A3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26BB7604-8E79-45A9-BD75-81B35479825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A50F7FD-8D1B-4085-B7F2-4471A3A18B7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C73C9DA7-6940-456C-9DFD-D13F867C170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FBE31C1F-3207-4FF1-9A2A-4BF8AE6AC6F6}"/>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6B64D0DB-3F18-4BB1-BF3C-37A8BAA3221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466" name="テキスト ボックス 465">
          <a:extLst>
            <a:ext uri="{FF2B5EF4-FFF2-40B4-BE49-F238E27FC236}">
              <a16:creationId xmlns:a16="http://schemas.microsoft.com/office/drawing/2014/main" id="{58E4AB89-76D5-4EF0-A7AE-937CF4187135}"/>
            </a:ext>
          </a:extLst>
        </xdr:cNvPr>
        <xdr:cNvSpPr txBox="1"/>
      </xdr:nvSpPr>
      <xdr:spPr>
        <a:xfrm>
          <a:off x="17602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9B55CCA5-B60B-4FF9-BBBF-76D69375FB1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468" name="テキスト ボックス 467">
          <a:extLst>
            <a:ext uri="{FF2B5EF4-FFF2-40B4-BE49-F238E27FC236}">
              <a16:creationId xmlns:a16="http://schemas.microsoft.com/office/drawing/2014/main" id="{67C357BC-0C43-46E3-AA0D-04BD69A5025F}"/>
            </a:ext>
          </a:extLst>
        </xdr:cNvPr>
        <xdr:cNvSpPr txBox="1"/>
      </xdr:nvSpPr>
      <xdr:spPr>
        <a:xfrm>
          <a:off x="17602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CEB11479-FCB1-437E-85D7-4D1DA04C397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70" name="テキスト ボックス 469">
          <a:extLst>
            <a:ext uri="{FF2B5EF4-FFF2-40B4-BE49-F238E27FC236}">
              <a16:creationId xmlns:a16="http://schemas.microsoft.com/office/drawing/2014/main" id="{F73A93A5-E022-4B32-919C-E3D870209552}"/>
            </a:ext>
          </a:extLst>
        </xdr:cNvPr>
        <xdr:cNvSpPr txBox="1"/>
      </xdr:nvSpPr>
      <xdr:spPr>
        <a:xfrm>
          <a:off x="17602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DBBCE792-F044-44A8-A835-3A59933F2E9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72" name="テキスト ボックス 471">
          <a:extLst>
            <a:ext uri="{FF2B5EF4-FFF2-40B4-BE49-F238E27FC236}">
              <a16:creationId xmlns:a16="http://schemas.microsoft.com/office/drawing/2014/main" id="{6073DF35-4927-4694-897C-78C5708B90B1}"/>
            </a:ext>
          </a:extLst>
        </xdr:cNvPr>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835B876-B4CE-4A3C-ADA2-94B4B8BB14A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74" name="テキスト ボックス 473">
          <a:extLst>
            <a:ext uri="{FF2B5EF4-FFF2-40B4-BE49-F238E27FC236}">
              <a16:creationId xmlns:a16="http://schemas.microsoft.com/office/drawing/2014/main" id="{CEA3E43D-AAD0-4B0C-A54E-BDE78C37379B}"/>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F18BF795-6F3B-488E-A01E-07A4851B426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76" name="直線コネクタ 475">
          <a:extLst>
            <a:ext uri="{FF2B5EF4-FFF2-40B4-BE49-F238E27FC236}">
              <a16:creationId xmlns:a16="http://schemas.microsoft.com/office/drawing/2014/main" id="{D7FD9389-7B30-4109-BDB3-6968E17FE494}"/>
            </a:ext>
          </a:extLst>
        </xdr:cNvPr>
        <xdr:cNvCxnSpPr/>
      </xdr:nvCxnSpPr>
      <xdr:spPr>
        <a:xfrm flipV="1">
          <a:off x="22160864" y="5725069"/>
          <a:ext cx="0" cy="15138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8BC40718-B580-4971-ABA5-83CBA6299997}"/>
            </a:ext>
          </a:extLst>
        </xdr:cNvPr>
        <xdr:cNvSpPr txBox="1"/>
      </xdr:nvSpPr>
      <xdr:spPr>
        <a:xfrm>
          <a:off x="2219960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78" name="直線コネクタ 477">
          <a:extLst>
            <a:ext uri="{FF2B5EF4-FFF2-40B4-BE49-F238E27FC236}">
              <a16:creationId xmlns:a16="http://schemas.microsoft.com/office/drawing/2014/main" id="{6DC942A5-97FD-4031-A7C2-AEF0610E4C5A}"/>
            </a:ext>
          </a:extLst>
        </xdr:cNvPr>
        <xdr:cNvCxnSpPr/>
      </xdr:nvCxnSpPr>
      <xdr:spPr>
        <a:xfrm>
          <a:off x="22072600" y="7238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DD3E1F8C-9DB9-4A58-9238-65365F114B55}"/>
            </a:ext>
          </a:extLst>
        </xdr:cNvPr>
        <xdr:cNvSpPr txBox="1"/>
      </xdr:nvSpPr>
      <xdr:spPr>
        <a:xfrm>
          <a:off x="22199600" y="5500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80" name="直線コネクタ 479">
          <a:extLst>
            <a:ext uri="{FF2B5EF4-FFF2-40B4-BE49-F238E27FC236}">
              <a16:creationId xmlns:a16="http://schemas.microsoft.com/office/drawing/2014/main" id="{5E862785-4E81-4667-95AA-A5762CDB8473}"/>
            </a:ext>
          </a:extLst>
        </xdr:cNvPr>
        <xdr:cNvCxnSpPr/>
      </xdr:nvCxnSpPr>
      <xdr:spPr>
        <a:xfrm>
          <a:off x="22072600" y="5725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A0852BFE-486A-458B-9374-81282BEEEA48}"/>
            </a:ext>
          </a:extLst>
        </xdr:cNvPr>
        <xdr:cNvSpPr txBox="1"/>
      </xdr:nvSpPr>
      <xdr:spPr>
        <a:xfrm>
          <a:off x="22199600" y="69775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82" name="フローチャート: 判断 481">
          <a:extLst>
            <a:ext uri="{FF2B5EF4-FFF2-40B4-BE49-F238E27FC236}">
              <a16:creationId xmlns:a16="http://schemas.microsoft.com/office/drawing/2014/main" id="{C10B478B-08CC-41F8-8958-F2C3C501D4B3}"/>
            </a:ext>
          </a:extLst>
        </xdr:cNvPr>
        <xdr:cNvSpPr/>
      </xdr:nvSpPr>
      <xdr:spPr>
        <a:xfrm>
          <a:off x="22110700" y="7126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83" name="フローチャート: 判断 482">
          <a:extLst>
            <a:ext uri="{FF2B5EF4-FFF2-40B4-BE49-F238E27FC236}">
              <a16:creationId xmlns:a16="http://schemas.microsoft.com/office/drawing/2014/main" id="{188CD01B-AD5A-4749-AB63-1A7724981B5F}"/>
            </a:ext>
          </a:extLst>
        </xdr:cNvPr>
        <xdr:cNvSpPr/>
      </xdr:nvSpPr>
      <xdr:spPr>
        <a:xfrm>
          <a:off x="21272500" y="71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84" name="フローチャート: 判断 483">
          <a:extLst>
            <a:ext uri="{FF2B5EF4-FFF2-40B4-BE49-F238E27FC236}">
              <a16:creationId xmlns:a16="http://schemas.microsoft.com/office/drawing/2014/main" id="{5A996A64-254E-4030-86AB-7BC3E7C893D1}"/>
            </a:ext>
          </a:extLst>
        </xdr:cNvPr>
        <xdr:cNvSpPr/>
      </xdr:nvSpPr>
      <xdr:spPr>
        <a:xfrm>
          <a:off x="20383500" y="715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85" name="フローチャート: 判断 484">
          <a:extLst>
            <a:ext uri="{FF2B5EF4-FFF2-40B4-BE49-F238E27FC236}">
              <a16:creationId xmlns:a16="http://schemas.microsoft.com/office/drawing/2014/main" id="{87F64E0C-6200-4295-92C5-649FD012AA5D}"/>
            </a:ext>
          </a:extLst>
        </xdr:cNvPr>
        <xdr:cNvSpPr/>
      </xdr:nvSpPr>
      <xdr:spPr>
        <a:xfrm>
          <a:off x="19494500" y="715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86" name="フローチャート: 判断 485">
          <a:extLst>
            <a:ext uri="{FF2B5EF4-FFF2-40B4-BE49-F238E27FC236}">
              <a16:creationId xmlns:a16="http://schemas.microsoft.com/office/drawing/2014/main" id="{1C4521E7-2243-4EF8-856A-9AF285CBDCCB}"/>
            </a:ext>
          </a:extLst>
        </xdr:cNvPr>
        <xdr:cNvSpPr/>
      </xdr:nvSpPr>
      <xdr:spPr>
        <a:xfrm>
          <a:off x="18605500" y="716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0367AED-C75D-4898-91D5-33004BA1BE2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64D5606-D0DA-45E4-807D-09502489DA6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7DC8A06A-86B5-425E-88DE-E11D2E67821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55AA58E-FBB8-48F1-8E30-364CD15C918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CBD2C6D-2577-489B-8933-5BD665FFDD8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113733</xdr:rowOff>
    </xdr:from>
    <xdr:to>
      <xdr:col>116</xdr:col>
      <xdr:colOff>114300</xdr:colOff>
      <xdr:row>42</xdr:row>
      <xdr:rowOff>43883</xdr:rowOff>
    </xdr:to>
    <xdr:sp macro="" textlink="">
      <xdr:nvSpPr>
        <xdr:cNvPr id="492" name="楕円 491">
          <a:extLst>
            <a:ext uri="{FF2B5EF4-FFF2-40B4-BE49-F238E27FC236}">
              <a16:creationId xmlns:a16="http://schemas.microsoft.com/office/drawing/2014/main" id="{A92E5098-E64D-451E-B778-45F73E62F5FE}"/>
            </a:ext>
          </a:extLst>
        </xdr:cNvPr>
        <xdr:cNvSpPr/>
      </xdr:nvSpPr>
      <xdr:spPr>
        <a:xfrm>
          <a:off x="22110700" y="714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93" name="【一般廃棄物処理施設】&#10;一人当たり有形固定資産（償却資産）額該当値テキスト">
          <a:extLst>
            <a:ext uri="{FF2B5EF4-FFF2-40B4-BE49-F238E27FC236}">
              <a16:creationId xmlns:a16="http://schemas.microsoft.com/office/drawing/2014/main" id="{410CB283-8F72-4DB1-8A19-7CD9FDB870D3}"/>
            </a:ext>
          </a:extLst>
        </xdr:cNvPr>
        <xdr:cNvSpPr txBox="1"/>
      </xdr:nvSpPr>
      <xdr:spPr>
        <a:xfrm>
          <a:off x="2219960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115118</xdr:rowOff>
    </xdr:from>
    <xdr:to>
      <xdr:col>112</xdr:col>
      <xdr:colOff>38100</xdr:colOff>
      <xdr:row>42</xdr:row>
      <xdr:rowOff>45268</xdr:rowOff>
    </xdr:to>
    <xdr:sp macro="" textlink="">
      <xdr:nvSpPr>
        <xdr:cNvPr id="494" name="楕円 493">
          <a:extLst>
            <a:ext uri="{FF2B5EF4-FFF2-40B4-BE49-F238E27FC236}">
              <a16:creationId xmlns:a16="http://schemas.microsoft.com/office/drawing/2014/main" id="{154A3183-4215-4F7B-9265-AECE66B8DB2F}"/>
            </a:ext>
          </a:extLst>
        </xdr:cNvPr>
        <xdr:cNvSpPr/>
      </xdr:nvSpPr>
      <xdr:spPr>
        <a:xfrm>
          <a:off x="21272500" y="714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164533</xdr:rowOff>
    </xdr:from>
    <xdr:to>
      <xdr:col>116</xdr:col>
      <xdr:colOff>63500</xdr:colOff>
      <xdr:row>41</xdr:row>
      <xdr:rowOff>165918</xdr:rowOff>
    </xdr:to>
    <xdr:cxnSp macro="">
      <xdr:nvCxnSpPr>
        <xdr:cNvPr id="495" name="直線コネクタ 494">
          <a:extLst>
            <a:ext uri="{FF2B5EF4-FFF2-40B4-BE49-F238E27FC236}">
              <a16:creationId xmlns:a16="http://schemas.microsoft.com/office/drawing/2014/main" id="{079041C4-CC75-4B9B-BF98-E9A5EFD19B6C}"/>
            </a:ext>
          </a:extLst>
        </xdr:cNvPr>
        <xdr:cNvCxnSpPr/>
      </xdr:nvCxnSpPr>
      <xdr:spPr>
        <a:xfrm flipV="1">
          <a:off x="21323300" y="7193983"/>
          <a:ext cx="838200" cy="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118339</xdr:rowOff>
    </xdr:from>
    <xdr:to>
      <xdr:col>107</xdr:col>
      <xdr:colOff>101600</xdr:colOff>
      <xdr:row>42</xdr:row>
      <xdr:rowOff>48489</xdr:rowOff>
    </xdr:to>
    <xdr:sp macro="" textlink="">
      <xdr:nvSpPr>
        <xdr:cNvPr id="496" name="楕円 495">
          <a:extLst>
            <a:ext uri="{FF2B5EF4-FFF2-40B4-BE49-F238E27FC236}">
              <a16:creationId xmlns:a16="http://schemas.microsoft.com/office/drawing/2014/main" id="{C97797A9-C330-4CA3-B419-7419B90B44B1}"/>
            </a:ext>
          </a:extLst>
        </xdr:cNvPr>
        <xdr:cNvSpPr/>
      </xdr:nvSpPr>
      <xdr:spPr>
        <a:xfrm>
          <a:off x="20383500" y="714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165918</xdr:rowOff>
    </xdr:from>
    <xdr:to>
      <xdr:col>111</xdr:col>
      <xdr:colOff>177800</xdr:colOff>
      <xdr:row>41</xdr:row>
      <xdr:rowOff>169139</xdr:rowOff>
    </xdr:to>
    <xdr:cxnSp macro="">
      <xdr:nvCxnSpPr>
        <xdr:cNvPr id="497" name="直線コネクタ 496">
          <a:extLst>
            <a:ext uri="{FF2B5EF4-FFF2-40B4-BE49-F238E27FC236}">
              <a16:creationId xmlns:a16="http://schemas.microsoft.com/office/drawing/2014/main" id="{8F810101-71FE-43F2-B1A2-2AE97C876816}"/>
            </a:ext>
          </a:extLst>
        </xdr:cNvPr>
        <xdr:cNvCxnSpPr/>
      </xdr:nvCxnSpPr>
      <xdr:spPr>
        <a:xfrm flipV="1">
          <a:off x="20434300" y="7195368"/>
          <a:ext cx="889000" cy="3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118856</xdr:rowOff>
    </xdr:from>
    <xdr:to>
      <xdr:col>102</xdr:col>
      <xdr:colOff>165100</xdr:colOff>
      <xdr:row>42</xdr:row>
      <xdr:rowOff>49006</xdr:rowOff>
    </xdr:to>
    <xdr:sp macro="" textlink="">
      <xdr:nvSpPr>
        <xdr:cNvPr id="498" name="楕円 497">
          <a:extLst>
            <a:ext uri="{FF2B5EF4-FFF2-40B4-BE49-F238E27FC236}">
              <a16:creationId xmlns:a16="http://schemas.microsoft.com/office/drawing/2014/main" id="{716E4B93-CCDE-4976-ADF2-69B516320C07}"/>
            </a:ext>
          </a:extLst>
        </xdr:cNvPr>
        <xdr:cNvSpPr/>
      </xdr:nvSpPr>
      <xdr:spPr>
        <a:xfrm>
          <a:off x="19494500" y="714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169139</xdr:rowOff>
    </xdr:from>
    <xdr:to>
      <xdr:col>107</xdr:col>
      <xdr:colOff>50800</xdr:colOff>
      <xdr:row>41</xdr:row>
      <xdr:rowOff>169656</xdr:rowOff>
    </xdr:to>
    <xdr:cxnSp macro="">
      <xdr:nvCxnSpPr>
        <xdr:cNvPr id="499" name="直線コネクタ 498">
          <a:extLst>
            <a:ext uri="{FF2B5EF4-FFF2-40B4-BE49-F238E27FC236}">
              <a16:creationId xmlns:a16="http://schemas.microsoft.com/office/drawing/2014/main" id="{9001C12C-A153-4FA2-8CAF-99727FE51950}"/>
            </a:ext>
          </a:extLst>
        </xdr:cNvPr>
        <xdr:cNvCxnSpPr/>
      </xdr:nvCxnSpPr>
      <xdr:spPr>
        <a:xfrm flipV="1">
          <a:off x="19545300" y="7198589"/>
          <a:ext cx="889000" cy="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115353</xdr:rowOff>
    </xdr:from>
    <xdr:to>
      <xdr:col>98</xdr:col>
      <xdr:colOff>38100</xdr:colOff>
      <xdr:row>42</xdr:row>
      <xdr:rowOff>45503</xdr:rowOff>
    </xdr:to>
    <xdr:sp macro="" textlink="">
      <xdr:nvSpPr>
        <xdr:cNvPr id="500" name="楕円 499">
          <a:extLst>
            <a:ext uri="{FF2B5EF4-FFF2-40B4-BE49-F238E27FC236}">
              <a16:creationId xmlns:a16="http://schemas.microsoft.com/office/drawing/2014/main" id="{5B2DAC5F-6BE9-4CBF-9045-4087BE9888E5}"/>
            </a:ext>
          </a:extLst>
        </xdr:cNvPr>
        <xdr:cNvSpPr/>
      </xdr:nvSpPr>
      <xdr:spPr>
        <a:xfrm>
          <a:off x="18605500" y="7144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166153</xdr:rowOff>
    </xdr:from>
    <xdr:to>
      <xdr:col>102</xdr:col>
      <xdr:colOff>114300</xdr:colOff>
      <xdr:row>41</xdr:row>
      <xdr:rowOff>169656</xdr:rowOff>
    </xdr:to>
    <xdr:cxnSp macro="">
      <xdr:nvCxnSpPr>
        <xdr:cNvPr id="501" name="直線コネクタ 500">
          <a:extLst>
            <a:ext uri="{FF2B5EF4-FFF2-40B4-BE49-F238E27FC236}">
              <a16:creationId xmlns:a16="http://schemas.microsoft.com/office/drawing/2014/main" id="{6F3B7F3B-C40C-4EC7-878A-0412B3DBCC23}"/>
            </a:ext>
          </a:extLst>
        </xdr:cNvPr>
        <xdr:cNvCxnSpPr/>
      </xdr:nvCxnSpPr>
      <xdr:spPr>
        <a:xfrm>
          <a:off x="18656300" y="7195603"/>
          <a:ext cx="889000" cy="3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E30917AE-30B3-46FE-8A7F-CB0EDD45FB69}"/>
            </a:ext>
          </a:extLst>
        </xdr:cNvPr>
        <xdr:cNvSpPr txBox="1"/>
      </xdr:nvSpPr>
      <xdr:spPr>
        <a:xfrm>
          <a:off x="21011095" y="724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48573</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0D60BEDE-B00C-4078-904B-6AC9ED740805}"/>
            </a:ext>
          </a:extLst>
        </xdr:cNvPr>
        <xdr:cNvSpPr txBox="1"/>
      </xdr:nvSpPr>
      <xdr:spPr>
        <a:xfrm>
          <a:off x="20134795" y="724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49177</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E94E2DD7-4552-423D-94AA-3BC5CC2EDED8}"/>
            </a:ext>
          </a:extLst>
        </xdr:cNvPr>
        <xdr:cNvSpPr txBox="1"/>
      </xdr:nvSpPr>
      <xdr:spPr>
        <a:xfrm>
          <a:off x="19245795" y="7250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61525F4D-11A0-40F7-9D5F-A748D59ED878}"/>
            </a:ext>
          </a:extLst>
        </xdr:cNvPr>
        <xdr:cNvSpPr txBox="1"/>
      </xdr:nvSpPr>
      <xdr:spPr>
        <a:xfrm>
          <a:off x="18356795" y="7254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61795</xdr:rowOff>
    </xdr:from>
    <xdr:ext cx="599010" cy="259045"/>
    <xdr:sp macro="" textlink="">
      <xdr:nvSpPr>
        <xdr:cNvPr id="506" name="n_1mainValue【一般廃棄物処理施設】&#10;一人当たり有形固定資産（償却資産）額">
          <a:extLst>
            <a:ext uri="{FF2B5EF4-FFF2-40B4-BE49-F238E27FC236}">
              <a16:creationId xmlns:a16="http://schemas.microsoft.com/office/drawing/2014/main" id="{68FF9130-1070-4C59-9185-EF19AB50553F}"/>
            </a:ext>
          </a:extLst>
        </xdr:cNvPr>
        <xdr:cNvSpPr txBox="1"/>
      </xdr:nvSpPr>
      <xdr:spPr>
        <a:xfrm>
          <a:off x="21011095" y="691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65016</xdr:rowOff>
    </xdr:from>
    <xdr:ext cx="599010" cy="259045"/>
    <xdr:sp macro="" textlink="">
      <xdr:nvSpPr>
        <xdr:cNvPr id="507" name="n_2mainValue【一般廃棄物処理施設】&#10;一人当たり有形固定資産（償却資産）額">
          <a:extLst>
            <a:ext uri="{FF2B5EF4-FFF2-40B4-BE49-F238E27FC236}">
              <a16:creationId xmlns:a16="http://schemas.microsoft.com/office/drawing/2014/main" id="{910583F4-104E-4346-A3FF-42A3612375D6}"/>
            </a:ext>
          </a:extLst>
        </xdr:cNvPr>
        <xdr:cNvSpPr txBox="1"/>
      </xdr:nvSpPr>
      <xdr:spPr>
        <a:xfrm>
          <a:off x="20134795" y="692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65533</xdr:rowOff>
    </xdr:from>
    <xdr:ext cx="599010" cy="259045"/>
    <xdr:sp macro="" textlink="">
      <xdr:nvSpPr>
        <xdr:cNvPr id="508" name="n_3mainValue【一般廃棄物処理施設】&#10;一人当たり有形固定資産（償却資産）額">
          <a:extLst>
            <a:ext uri="{FF2B5EF4-FFF2-40B4-BE49-F238E27FC236}">
              <a16:creationId xmlns:a16="http://schemas.microsoft.com/office/drawing/2014/main" id="{18668B63-6829-4624-AB87-204EEE1512F0}"/>
            </a:ext>
          </a:extLst>
        </xdr:cNvPr>
        <xdr:cNvSpPr txBox="1"/>
      </xdr:nvSpPr>
      <xdr:spPr>
        <a:xfrm>
          <a:off x="19245795" y="6923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62030</xdr:rowOff>
    </xdr:from>
    <xdr:ext cx="599010" cy="259045"/>
    <xdr:sp macro="" textlink="">
      <xdr:nvSpPr>
        <xdr:cNvPr id="509" name="n_4mainValue【一般廃棄物処理施設】&#10;一人当たり有形固定資産（償却資産）額">
          <a:extLst>
            <a:ext uri="{FF2B5EF4-FFF2-40B4-BE49-F238E27FC236}">
              <a16:creationId xmlns:a16="http://schemas.microsoft.com/office/drawing/2014/main" id="{806414FF-9D7E-4BA6-ACD2-F91BB6DEB7E7}"/>
            </a:ext>
          </a:extLst>
        </xdr:cNvPr>
        <xdr:cNvSpPr txBox="1"/>
      </xdr:nvSpPr>
      <xdr:spPr>
        <a:xfrm>
          <a:off x="18356795" y="692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FB17CDC9-3DA0-470F-988E-E2B735C05E4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76A913C4-0192-4AEF-B5D6-934A6582ECB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A92E49D-ED0A-463D-A890-F28AF7E1961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610A39DD-B26D-4617-85ED-E35EB8EFBF0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EEE7AC7-389B-4AA6-BE57-DEB4172966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343D2722-9AE4-4A21-B9C4-BEACEE6EF83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D263D5A8-DC58-4F4A-A441-60F3CF43472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6579B6F8-02D1-45B9-A73E-8E643B165222}"/>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8" name="正方形/長方形 517">
          <a:extLst>
            <a:ext uri="{FF2B5EF4-FFF2-40B4-BE49-F238E27FC236}">
              <a16:creationId xmlns:a16="http://schemas.microsoft.com/office/drawing/2014/main" id="{774FAD47-749A-44C0-B69B-2E957C8A1A5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9" name="正方形/長方形 518">
          <a:extLst>
            <a:ext uri="{FF2B5EF4-FFF2-40B4-BE49-F238E27FC236}">
              <a16:creationId xmlns:a16="http://schemas.microsoft.com/office/drawing/2014/main" id="{D29C5F5A-A9D6-43E9-93D3-9BD14B6AA61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0" name="正方形/長方形 519">
          <a:extLst>
            <a:ext uri="{FF2B5EF4-FFF2-40B4-BE49-F238E27FC236}">
              <a16:creationId xmlns:a16="http://schemas.microsoft.com/office/drawing/2014/main" id="{6C74153E-94EB-40BF-B520-4D1585691EF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1" name="正方形/長方形 520">
          <a:extLst>
            <a:ext uri="{FF2B5EF4-FFF2-40B4-BE49-F238E27FC236}">
              <a16:creationId xmlns:a16="http://schemas.microsoft.com/office/drawing/2014/main" id="{933BF2E6-39C7-4608-83E4-2557012E7F3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2" name="正方形/長方形 521">
          <a:extLst>
            <a:ext uri="{FF2B5EF4-FFF2-40B4-BE49-F238E27FC236}">
              <a16:creationId xmlns:a16="http://schemas.microsoft.com/office/drawing/2014/main" id="{5C7B2921-56DD-4F52-8754-54B2BFB0818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3" name="正方形/長方形 522">
          <a:extLst>
            <a:ext uri="{FF2B5EF4-FFF2-40B4-BE49-F238E27FC236}">
              <a16:creationId xmlns:a16="http://schemas.microsoft.com/office/drawing/2014/main" id="{5B978B17-2C13-4B48-84EE-8FB6B439FCF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4" name="正方形/長方形 523">
          <a:extLst>
            <a:ext uri="{FF2B5EF4-FFF2-40B4-BE49-F238E27FC236}">
              <a16:creationId xmlns:a16="http://schemas.microsoft.com/office/drawing/2014/main" id="{B7C6B46E-ECD7-4315-A7AA-774E054D88F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5" name="正方形/長方形 524">
          <a:extLst>
            <a:ext uri="{FF2B5EF4-FFF2-40B4-BE49-F238E27FC236}">
              <a16:creationId xmlns:a16="http://schemas.microsoft.com/office/drawing/2014/main" id="{BC5A0B24-7214-4125-8096-46064C51366E}"/>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6" name="正方形/長方形 525">
          <a:extLst>
            <a:ext uri="{FF2B5EF4-FFF2-40B4-BE49-F238E27FC236}">
              <a16:creationId xmlns:a16="http://schemas.microsoft.com/office/drawing/2014/main" id="{17D82318-8F1D-41C7-A8BD-68E42592DA0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7" name="正方形/長方形 526">
          <a:extLst>
            <a:ext uri="{FF2B5EF4-FFF2-40B4-BE49-F238E27FC236}">
              <a16:creationId xmlns:a16="http://schemas.microsoft.com/office/drawing/2014/main" id="{9A1B7E55-715D-4004-98C5-931C1DE3C91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8" name="正方形/長方形 527">
          <a:extLst>
            <a:ext uri="{FF2B5EF4-FFF2-40B4-BE49-F238E27FC236}">
              <a16:creationId xmlns:a16="http://schemas.microsoft.com/office/drawing/2014/main" id="{E43BB1B7-61BF-4E8D-B6B1-FDBC9E265BB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9" name="正方形/長方形 528">
          <a:extLst>
            <a:ext uri="{FF2B5EF4-FFF2-40B4-BE49-F238E27FC236}">
              <a16:creationId xmlns:a16="http://schemas.microsoft.com/office/drawing/2014/main" id="{E2A7ADA1-99DF-422E-A0F6-160217D4512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0" name="正方形/長方形 529">
          <a:extLst>
            <a:ext uri="{FF2B5EF4-FFF2-40B4-BE49-F238E27FC236}">
              <a16:creationId xmlns:a16="http://schemas.microsoft.com/office/drawing/2014/main" id="{BC314AE1-198F-4100-A118-10B3568771C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1" name="正方形/長方形 530">
          <a:extLst>
            <a:ext uri="{FF2B5EF4-FFF2-40B4-BE49-F238E27FC236}">
              <a16:creationId xmlns:a16="http://schemas.microsoft.com/office/drawing/2014/main" id="{A6383CC4-DD43-4B7F-88E7-97AF454A211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2" name="正方形/長方形 531">
          <a:extLst>
            <a:ext uri="{FF2B5EF4-FFF2-40B4-BE49-F238E27FC236}">
              <a16:creationId xmlns:a16="http://schemas.microsoft.com/office/drawing/2014/main" id="{18B6D8E2-2958-4F0F-BC4E-F48166F006A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3" name="正方形/長方形 532">
          <a:extLst>
            <a:ext uri="{FF2B5EF4-FFF2-40B4-BE49-F238E27FC236}">
              <a16:creationId xmlns:a16="http://schemas.microsoft.com/office/drawing/2014/main" id="{B822AEA5-C896-40A3-A997-5B1665308B2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4" name="テキスト ボックス 533">
          <a:extLst>
            <a:ext uri="{FF2B5EF4-FFF2-40B4-BE49-F238E27FC236}">
              <a16:creationId xmlns:a16="http://schemas.microsoft.com/office/drawing/2014/main" id="{73852B46-00C0-420F-976B-C9C9476FD2C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5" name="直線コネクタ 534">
          <a:extLst>
            <a:ext uri="{FF2B5EF4-FFF2-40B4-BE49-F238E27FC236}">
              <a16:creationId xmlns:a16="http://schemas.microsoft.com/office/drawing/2014/main" id="{0B7C5F94-F9EB-4314-9393-234BD7D035D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6" name="テキスト ボックス 535">
          <a:extLst>
            <a:ext uri="{FF2B5EF4-FFF2-40B4-BE49-F238E27FC236}">
              <a16:creationId xmlns:a16="http://schemas.microsoft.com/office/drawing/2014/main" id="{8D0D67D2-3B08-4DD8-A55B-2834C791C5F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7" name="直線コネクタ 536">
          <a:extLst>
            <a:ext uri="{FF2B5EF4-FFF2-40B4-BE49-F238E27FC236}">
              <a16:creationId xmlns:a16="http://schemas.microsoft.com/office/drawing/2014/main" id="{907150E0-2339-4261-8498-1EB0189763F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8" name="テキスト ボックス 537">
          <a:extLst>
            <a:ext uri="{FF2B5EF4-FFF2-40B4-BE49-F238E27FC236}">
              <a16:creationId xmlns:a16="http://schemas.microsoft.com/office/drawing/2014/main" id="{6E7991CE-58BE-4ADF-94E2-036CD936FCE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9" name="直線コネクタ 538">
          <a:extLst>
            <a:ext uri="{FF2B5EF4-FFF2-40B4-BE49-F238E27FC236}">
              <a16:creationId xmlns:a16="http://schemas.microsoft.com/office/drawing/2014/main" id="{E75B26FE-A944-48A2-8A13-CE84AEB41F5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0" name="テキスト ボックス 539">
          <a:extLst>
            <a:ext uri="{FF2B5EF4-FFF2-40B4-BE49-F238E27FC236}">
              <a16:creationId xmlns:a16="http://schemas.microsoft.com/office/drawing/2014/main" id="{1EBFEBEC-B502-4FAC-B322-CA6FE20FF50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1" name="直線コネクタ 540">
          <a:extLst>
            <a:ext uri="{FF2B5EF4-FFF2-40B4-BE49-F238E27FC236}">
              <a16:creationId xmlns:a16="http://schemas.microsoft.com/office/drawing/2014/main" id="{913D6E08-F0EE-42BD-B797-E61C56DFB57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2" name="テキスト ボックス 541">
          <a:extLst>
            <a:ext uri="{FF2B5EF4-FFF2-40B4-BE49-F238E27FC236}">
              <a16:creationId xmlns:a16="http://schemas.microsoft.com/office/drawing/2014/main" id="{DB30F23D-F93A-4885-9B3A-8E16308E068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3" name="直線コネクタ 542">
          <a:extLst>
            <a:ext uri="{FF2B5EF4-FFF2-40B4-BE49-F238E27FC236}">
              <a16:creationId xmlns:a16="http://schemas.microsoft.com/office/drawing/2014/main" id="{21EC58DD-0531-4B03-B6AB-7E34A8DEC17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4" name="テキスト ボックス 543">
          <a:extLst>
            <a:ext uri="{FF2B5EF4-FFF2-40B4-BE49-F238E27FC236}">
              <a16:creationId xmlns:a16="http://schemas.microsoft.com/office/drawing/2014/main" id="{9FAC08F4-CA4D-46DC-91A2-E592691CD06F}"/>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5" name="直線コネクタ 544">
          <a:extLst>
            <a:ext uri="{FF2B5EF4-FFF2-40B4-BE49-F238E27FC236}">
              <a16:creationId xmlns:a16="http://schemas.microsoft.com/office/drawing/2014/main" id="{FB93BD77-C481-4ECA-B84F-E5174A41BC3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6" name="テキスト ボックス 545">
          <a:extLst>
            <a:ext uri="{FF2B5EF4-FFF2-40B4-BE49-F238E27FC236}">
              <a16:creationId xmlns:a16="http://schemas.microsoft.com/office/drawing/2014/main" id="{13CFE77B-5A87-4962-98FF-6B748EFEB9D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7" name="直線コネクタ 546">
          <a:extLst>
            <a:ext uri="{FF2B5EF4-FFF2-40B4-BE49-F238E27FC236}">
              <a16:creationId xmlns:a16="http://schemas.microsoft.com/office/drawing/2014/main" id="{A1BBA01C-D81C-4B31-9FE4-F73ED829767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8" name="テキスト ボックス 547">
          <a:extLst>
            <a:ext uri="{FF2B5EF4-FFF2-40B4-BE49-F238E27FC236}">
              <a16:creationId xmlns:a16="http://schemas.microsoft.com/office/drawing/2014/main" id="{BBCBFFBA-7F41-4071-9DCD-E9FEED022D7E}"/>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9" name="【消防施設】&#10;有形固定資産減価償却率グラフ枠">
          <a:extLst>
            <a:ext uri="{FF2B5EF4-FFF2-40B4-BE49-F238E27FC236}">
              <a16:creationId xmlns:a16="http://schemas.microsoft.com/office/drawing/2014/main" id="{4447505B-9AB5-444E-A7CC-E7E898316A6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0" name="直線コネクタ 549">
          <a:extLst>
            <a:ext uri="{FF2B5EF4-FFF2-40B4-BE49-F238E27FC236}">
              <a16:creationId xmlns:a16="http://schemas.microsoft.com/office/drawing/2014/main" id="{FB519002-FB2A-42DC-8ACC-7D16DE9C41E1}"/>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1" name="【消防施設】&#10;有形固定資産減価償却率最小値テキスト">
          <a:extLst>
            <a:ext uri="{FF2B5EF4-FFF2-40B4-BE49-F238E27FC236}">
              <a16:creationId xmlns:a16="http://schemas.microsoft.com/office/drawing/2014/main" id="{99AC023F-233E-4CE4-90E0-218D6B8FD134}"/>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2" name="直線コネクタ 551">
          <a:extLst>
            <a:ext uri="{FF2B5EF4-FFF2-40B4-BE49-F238E27FC236}">
              <a16:creationId xmlns:a16="http://schemas.microsoft.com/office/drawing/2014/main" id="{D438CBCA-B6F6-46A6-BAAD-A4F63428060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3" name="【消防施設】&#10;有形固定資産減価償却率最大値テキスト">
          <a:extLst>
            <a:ext uri="{FF2B5EF4-FFF2-40B4-BE49-F238E27FC236}">
              <a16:creationId xmlns:a16="http://schemas.microsoft.com/office/drawing/2014/main" id="{EEEE667D-9ADD-4A50-921E-114CD4203206}"/>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4" name="直線コネクタ 553">
          <a:extLst>
            <a:ext uri="{FF2B5EF4-FFF2-40B4-BE49-F238E27FC236}">
              <a16:creationId xmlns:a16="http://schemas.microsoft.com/office/drawing/2014/main" id="{DD7E0F77-C9AD-4F48-9A33-ECFF62677387}"/>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5" name="【消防施設】&#10;有形固定資産減価償却率平均値テキスト">
          <a:extLst>
            <a:ext uri="{FF2B5EF4-FFF2-40B4-BE49-F238E27FC236}">
              <a16:creationId xmlns:a16="http://schemas.microsoft.com/office/drawing/2014/main" id="{673E4EF0-2D86-4A5F-8FFB-0C4ABEAAEE95}"/>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6" name="フローチャート: 判断 555">
          <a:extLst>
            <a:ext uri="{FF2B5EF4-FFF2-40B4-BE49-F238E27FC236}">
              <a16:creationId xmlns:a16="http://schemas.microsoft.com/office/drawing/2014/main" id="{483A92FC-CC87-435C-9FD8-2EEBC650B7BD}"/>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7" name="フローチャート: 判断 556">
          <a:extLst>
            <a:ext uri="{FF2B5EF4-FFF2-40B4-BE49-F238E27FC236}">
              <a16:creationId xmlns:a16="http://schemas.microsoft.com/office/drawing/2014/main" id="{530CBA20-6804-46C9-8146-D9E1B49A3C81}"/>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8" name="フローチャート: 判断 557">
          <a:extLst>
            <a:ext uri="{FF2B5EF4-FFF2-40B4-BE49-F238E27FC236}">
              <a16:creationId xmlns:a16="http://schemas.microsoft.com/office/drawing/2014/main" id="{85F48BF3-E704-4253-BFA6-4DC6ECBC252E}"/>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9" name="フローチャート: 判断 558">
          <a:extLst>
            <a:ext uri="{FF2B5EF4-FFF2-40B4-BE49-F238E27FC236}">
              <a16:creationId xmlns:a16="http://schemas.microsoft.com/office/drawing/2014/main" id="{DB914BC2-9CF2-4F6F-A234-137252F8DEAD}"/>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60" name="フローチャート: 判断 559">
          <a:extLst>
            <a:ext uri="{FF2B5EF4-FFF2-40B4-BE49-F238E27FC236}">
              <a16:creationId xmlns:a16="http://schemas.microsoft.com/office/drawing/2014/main" id="{B47C7988-8D95-402B-B8E0-B6798F8A6865}"/>
            </a:ext>
          </a:extLst>
        </xdr:cNvPr>
        <xdr:cNvSpPr/>
      </xdr:nvSpPr>
      <xdr:spPr>
        <a:xfrm>
          <a:off x="12763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50E34BE6-9F4B-47AE-88DB-79CE51CA003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ED1273B5-052E-4F35-B5CA-9C9C369901D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7ED95D8D-548F-400B-9806-D8C1155BDBE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0A094348-2DD4-424B-9673-8A6673B5606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D2305AAF-2C66-444E-9340-E3C003637F0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124461</xdr:rowOff>
    </xdr:from>
    <xdr:to>
      <xdr:col>85</xdr:col>
      <xdr:colOff>177800</xdr:colOff>
      <xdr:row>86</xdr:row>
      <xdr:rowOff>54611</xdr:rowOff>
    </xdr:to>
    <xdr:sp macro="" textlink="">
      <xdr:nvSpPr>
        <xdr:cNvPr id="566" name="楕円 565">
          <a:extLst>
            <a:ext uri="{FF2B5EF4-FFF2-40B4-BE49-F238E27FC236}">
              <a16:creationId xmlns:a16="http://schemas.microsoft.com/office/drawing/2014/main" id="{3602839B-CAFD-44CC-82F9-6C81021071B4}"/>
            </a:ext>
          </a:extLst>
        </xdr:cNvPr>
        <xdr:cNvSpPr/>
      </xdr:nvSpPr>
      <xdr:spPr>
        <a:xfrm>
          <a:off x="16268700" y="1469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39388</xdr:rowOff>
    </xdr:from>
    <xdr:ext cx="405111" cy="259045"/>
    <xdr:sp macro="" textlink="">
      <xdr:nvSpPr>
        <xdr:cNvPr id="567" name="【消防施設】&#10;有形固定資産減価償却率該当値テキスト">
          <a:extLst>
            <a:ext uri="{FF2B5EF4-FFF2-40B4-BE49-F238E27FC236}">
              <a16:creationId xmlns:a16="http://schemas.microsoft.com/office/drawing/2014/main" id="{6E0A31DF-23CC-4A9B-8533-58F2F1E42A26}"/>
            </a:ext>
          </a:extLst>
        </xdr:cNvPr>
        <xdr:cNvSpPr txBox="1"/>
      </xdr:nvSpPr>
      <xdr:spPr>
        <a:xfrm>
          <a:off x="16357600" y="1461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147320</xdr:rowOff>
    </xdr:from>
    <xdr:to>
      <xdr:col>81</xdr:col>
      <xdr:colOff>101600</xdr:colOff>
      <xdr:row>86</xdr:row>
      <xdr:rowOff>77470</xdr:rowOff>
    </xdr:to>
    <xdr:sp macro="" textlink="">
      <xdr:nvSpPr>
        <xdr:cNvPr id="568" name="楕円 567">
          <a:extLst>
            <a:ext uri="{FF2B5EF4-FFF2-40B4-BE49-F238E27FC236}">
              <a16:creationId xmlns:a16="http://schemas.microsoft.com/office/drawing/2014/main" id="{95480EEB-9736-4B35-9720-6507C38565F5}"/>
            </a:ext>
          </a:extLst>
        </xdr:cNvPr>
        <xdr:cNvSpPr/>
      </xdr:nvSpPr>
      <xdr:spPr>
        <a:xfrm>
          <a:off x="154305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3811</xdr:rowOff>
    </xdr:from>
    <xdr:to>
      <xdr:col>85</xdr:col>
      <xdr:colOff>127000</xdr:colOff>
      <xdr:row>86</xdr:row>
      <xdr:rowOff>26670</xdr:rowOff>
    </xdr:to>
    <xdr:cxnSp macro="">
      <xdr:nvCxnSpPr>
        <xdr:cNvPr id="569" name="直線コネクタ 568">
          <a:extLst>
            <a:ext uri="{FF2B5EF4-FFF2-40B4-BE49-F238E27FC236}">
              <a16:creationId xmlns:a16="http://schemas.microsoft.com/office/drawing/2014/main" id="{2C267367-99C1-4DB3-81E3-FCE0B3B21F29}"/>
            </a:ext>
          </a:extLst>
        </xdr:cNvPr>
        <xdr:cNvCxnSpPr/>
      </xdr:nvCxnSpPr>
      <xdr:spPr>
        <a:xfrm flipV="1">
          <a:off x="15481300" y="1474851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128270</xdr:rowOff>
    </xdr:from>
    <xdr:to>
      <xdr:col>76</xdr:col>
      <xdr:colOff>165100</xdr:colOff>
      <xdr:row>86</xdr:row>
      <xdr:rowOff>58420</xdr:rowOff>
    </xdr:to>
    <xdr:sp macro="" textlink="">
      <xdr:nvSpPr>
        <xdr:cNvPr id="570" name="楕円 569">
          <a:extLst>
            <a:ext uri="{FF2B5EF4-FFF2-40B4-BE49-F238E27FC236}">
              <a16:creationId xmlns:a16="http://schemas.microsoft.com/office/drawing/2014/main" id="{BE0C627E-6A1F-4A3F-B2C1-DD1DCEB7A1B8}"/>
            </a:ext>
          </a:extLst>
        </xdr:cNvPr>
        <xdr:cNvSpPr/>
      </xdr:nvSpPr>
      <xdr:spPr>
        <a:xfrm>
          <a:off x="14541500" y="1470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7620</xdr:rowOff>
    </xdr:from>
    <xdr:to>
      <xdr:col>81</xdr:col>
      <xdr:colOff>50800</xdr:colOff>
      <xdr:row>86</xdr:row>
      <xdr:rowOff>26670</xdr:rowOff>
    </xdr:to>
    <xdr:cxnSp macro="">
      <xdr:nvCxnSpPr>
        <xdr:cNvPr id="571" name="直線コネクタ 570">
          <a:extLst>
            <a:ext uri="{FF2B5EF4-FFF2-40B4-BE49-F238E27FC236}">
              <a16:creationId xmlns:a16="http://schemas.microsoft.com/office/drawing/2014/main" id="{04D13CD5-06FE-4F70-984D-4C3823795735}"/>
            </a:ext>
          </a:extLst>
        </xdr:cNvPr>
        <xdr:cNvCxnSpPr/>
      </xdr:nvCxnSpPr>
      <xdr:spPr>
        <a:xfrm>
          <a:off x="14592300" y="147523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48261</xdr:rowOff>
    </xdr:from>
    <xdr:to>
      <xdr:col>72</xdr:col>
      <xdr:colOff>38100</xdr:colOff>
      <xdr:row>85</xdr:row>
      <xdr:rowOff>149861</xdr:rowOff>
    </xdr:to>
    <xdr:sp macro="" textlink="">
      <xdr:nvSpPr>
        <xdr:cNvPr id="572" name="楕円 571">
          <a:extLst>
            <a:ext uri="{FF2B5EF4-FFF2-40B4-BE49-F238E27FC236}">
              <a16:creationId xmlns:a16="http://schemas.microsoft.com/office/drawing/2014/main" id="{983F669C-179D-4B11-A8FB-55DA5B2F2372}"/>
            </a:ext>
          </a:extLst>
        </xdr:cNvPr>
        <xdr:cNvSpPr/>
      </xdr:nvSpPr>
      <xdr:spPr>
        <a:xfrm>
          <a:off x="13652500" y="1462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99061</xdr:rowOff>
    </xdr:from>
    <xdr:to>
      <xdr:col>76</xdr:col>
      <xdr:colOff>114300</xdr:colOff>
      <xdr:row>86</xdr:row>
      <xdr:rowOff>7620</xdr:rowOff>
    </xdr:to>
    <xdr:cxnSp macro="">
      <xdr:nvCxnSpPr>
        <xdr:cNvPr id="573" name="直線コネクタ 572">
          <a:extLst>
            <a:ext uri="{FF2B5EF4-FFF2-40B4-BE49-F238E27FC236}">
              <a16:creationId xmlns:a16="http://schemas.microsoft.com/office/drawing/2014/main" id="{D7D695D8-9602-48A1-AC94-7BC9074A4E2A}"/>
            </a:ext>
          </a:extLst>
        </xdr:cNvPr>
        <xdr:cNvCxnSpPr/>
      </xdr:nvCxnSpPr>
      <xdr:spPr>
        <a:xfrm>
          <a:off x="13703300" y="14672311"/>
          <a:ext cx="889000" cy="8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114936</xdr:rowOff>
    </xdr:from>
    <xdr:to>
      <xdr:col>67</xdr:col>
      <xdr:colOff>101600</xdr:colOff>
      <xdr:row>85</xdr:row>
      <xdr:rowOff>45086</xdr:rowOff>
    </xdr:to>
    <xdr:sp macro="" textlink="">
      <xdr:nvSpPr>
        <xdr:cNvPr id="574" name="楕円 573">
          <a:extLst>
            <a:ext uri="{FF2B5EF4-FFF2-40B4-BE49-F238E27FC236}">
              <a16:creationId xmlns:a16="http://schemas.microsoft.com/office/drawing/2014/main" id="{EEF6851E-53AF-4628-A550-7C26C08C03DA}"/>
            </a:ext>
          </a:extLst>
        </xdr:cNvPr>
        <xdr:cNvSpPr/>
      </xdr:nvSpPr>
      <xdr:spPr>
        <a:xfrm>
          <a:off x="12763500" y="1451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165736</xdr:rowOff>
    </xdr:from>
    <xdr:to>
      <xdr:col>71</xdr:col>
      <xdr:colOff>177800</xdr:colOff>
      <xdr:row>85</xdr:row>
      <xdr:rowOff>99061</xdr:rowOff>
    </xdr:to>
    <xdr:cxnSp macro="">
      <xdr:nvCxnSpPr>
        <xdr:cNvPr id="575" name="直線コネクタ 574">
          <a:extLst>
            <a:ext uri="{FF2B5EF4-FFF2-40B4-BE49-F238E27FC236}">
              <a16:creationId xmlns:a16="http://schemas.microsoft.com/office/drawing/2014/main" id="{4CB9F9C2-26B0-42DD-B7E3-5F8A04A593B4}"/>
            </a:ext>
          </a:extLst>
        </xdr:cNvPr>
        <xdr:cNvCxnSpPr/>
      </xdr:nvCxnSpPr>
      <xdr:spPr>
        <a:xfrm>
          <a:off x="12814300" y="14567536"/>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6" name="n_1aveValue【消防施設】&#10;有形固定資産減価償却率">
          <a:extLst>
            <a:ext uri="{FF2B5EF4-FFF2-40B4-BE49-F238E27FC236}">
              <a16:creationId xmlns:a16="http://schemas.microsoft.com/office/drawing/2014/main" id="{73435849-0C15-4728-8ABF-3922629A9D39}"/>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7" name="n_2aveValue【消防施設】&#10;有形固定資産減価償却率">
          <a:extLst>
            <a:ext uri="{FF2B5EF4-FFF2-40B4-BE49-F238E27FC236}">
              <a16:creationId xmlns:a16="http://schemas.microsoft.com/office/drawing/2014/main" id="{143639E9-BD49-4E0F-ABA3-416DB1F138CF}"/>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8" name="n_3aveValue【消防施設】&#10;有形固定資産減価償却率">
          <a:extLst>
            <a:ext uri="{FF2B5EF4-FFF2-40B4-BE49-F238E27FC236}">
              <a16:creationId xmlns:a16="http://schemas.microsoft.com/office/drawing/2014/main" id="{77E57AF2-81F7-429C-8875-17B22B71C42E}"/>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9" name="n_4aveValue【消防施設】&#10;有形固定資産減価償却率">
          <a:extLst>
            <a:ext uri="{FF2B5EF4-FFF2-40B4-BE49-F238E27FC236}">
              <a16:creationId xmlns:a16="http://schemas.microsoft.com/office/drawing/2014/main" id="{FB044A67-3BBA-4683-A88A-B1A5E00B2EC8}"/>
            </a:ext>
          </a:extLst>
        </xdr:cNvPr>
        <xdr:cNvSpPr txBox="1"/>
      </xdr:nvSpPr>
      <xdr:spPr>
        <a:xfrm>
          <a:off x="12611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68597</xdr:rowOff>
    </xdr:from>
    <xdr:ext cx="405111" cy="259045"/>
    <xdr:sp macro="" textlink="">
      <xdr:nvSpPr>
        <xdr:cNvPr id="580" name="n_1mainValue【消防施設】&#10;有形固定資産減価償却率">
          <a:extLst>
            <a:ext uri="{FF2B5EF4-FFF2-40B4-BE49-F238E27FC236}">
              <a16:creationId xmlns:a16="http://schemas.microsoft.com/office/drawing/2014/main" id="{7FC223CB-275A-4A1F-96F9-601EEA13E7AE}"/>
            </a:ext>
          </a:extLst>
        </xdr:cNvPr>
        <xdr:cNvSpPr txBox="1"/>
      </xdr:nvSpPr>
      <xdr:spPr>
        <a:xfrm>
          <a:off x="15266044"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49547</xdr:rowOff>
    </xdr:from>
    <xdr:ext cx="405111" cy="259045"/>
    <xdr:sp macro="" textlink="">
      <xdr:nvSpPr>
        <xdr:cNvPr id="581" name="n_2mainValue【消防施設】&#10;有形固定資産減価償却率">
          <a:extLst>
            <a:ext uri="{FF2B5EF4-FFF2-40B4-BE49-F238E27FC236}">
              <a16:creationId xmlns:a16="http://schemas.microsoft.com/office/drawing/2014/main" id="{6797C6A0-4BD6-45A5-8B0F-33EEBF9EA4EA}"/>
            </a:ext>
          </a:extLst>
        </xdr:cNvPr>
        <xdr:cNvSpPr txBox="1"/>
      </xdr:nvSpPr>
      <xdr:spPr>
        <a:xfrm>
          <a:off x="14389744" y="1479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140988</xdr:rowOff>
    </xdr:from>
    <xdr:ext cx="405111" cy="259045"/>
    <xdr:sp macro="" textlink="">
      <xdr:nvSpPr>
        <xdr:cNvPr id="582" name="n_3mainValue【消防施設】&#10;有形固定資産減価償却率">
          <a:extLst>
            <a:ext uri="{FF2B5EF4-FFF2-40B4-BE49-F238E27FC236}">
              <a16:creationId xmlns:a16="http://schemas.microsoft.com/office/drawing/2014/main" id="{D99F57A1-33E8-478C-85E4-CE1FEAFA3853}"/>
            </a:ext>
          </a:extLst>
        </xdr:cNvPr>
        <xdr:cNvSpPr txBox="1"/>
      </xdr:nvSpPr>
      <xdr:spPr>
        <a:xfrm>
          <a:off x="13500744" y="1471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36213</xdr:rowOff>
    </xdr:from>
    <xdr:ext cx="405111" cy="259045"/>
    <xdr:sp macro="" textlink="">
      <xdr:nvSpPr>
        <xdr:cNvPr id="583" name="n_4mainValue【消防施設】&#10;有形固定資産減価償却率">
          <a:extLst>
            <a:ext uri="{FF2B5EF4-FFF2-40B4-BE49-F238E27FC236}">
              <a16:creationId xmlns:a16="http://schemas.microsoft.com/office/drawing/2014/main" id="{8F6A57D4-8D5C-46C1-A2B9-C69AA229922B}"/>
            </a:ext>
          </a:extLst>
        </xdr:cNvPr>
        <xdr:cNvSpPr txBox="1"/>
      </xdr:nvSpPr>
      <xdr:spPr>
        <a:xfrm>
          <a:off x="12611744" y="1460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4" name="正方形/長方形 583">
          <a:extLst>
            <a:ext uri="{FF2B5EF4-FFF2-40B4-BE49-F238E27FC236}">
              <a16:creationId xmlns:a16="http://schemas.microsoft.com/office/drawing/2014/main" id="{FAA22214-20F9-4D85-830F-4F958840BA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5" name="正方形/長方形 584">
          <a:extLst>
            <a:ext uri="{FF2B5EF4-FFF2-40B4-BE49-F238E27FC236}">
              <a16:creationId xmlns:a16="http://schemas.microsoft.com/office/drawing/2014/main" id="{B85CA6B0-2674-47E8-96BF-6889A016509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6" name="正方形/長方形 585">
          <a:extLst>
            <a:ext uri="{FF2B5EF4-FFF2-40B4-BE49-F238E27FC236}">
              <a16:creationId xmlns:a16="http://schemas.microsoft.com/office/drawing/2014/main" id="{583C21A0-E820-4613-AEF0-037AFF160B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7" name="正方形/長方形 586">
          <a:extLst>
            <a:ext uri="{FF2B5EF4-FFF2-40B4-BE49-F238E27FC236}">
              <a16:creationId xmlns:a16="http://schemas.microsoft.com/office/drawing/2014/main" id="{8FE0C88F-CF71-49DE-BEDA-75C6AE7E486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8" name="正方形/長方形 587">
          <a:extLst>
            <a:ext uri="{FF2B5EF4-FFF2-40B4-BE49-F238E27FC236}">
              <a16:creationId xmlns:a16="http://schemas.microsoft.com/office/drawing/2014/main" id="{DD902F64-4518-46D0-83C8-3F6768FF66B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9" name="正方形/長方形 588">
          <a:extLst>
            <a:ext uri="{FF2B5EF4-FFF2-40B4-BE49-F238E27FC236}">
              <a16:creationId xmlns:a16="http://schemas.microsoft.com/office/drawing/2014/main" id="{740B1FFE-9839-4A4A-A03B-928FD04155F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0" name="正方形/長方形 589">
          <a:extLst>
            <a:ext uri="{FF2B5EF4-FFF2-40B4-BE49-F238E27FC236}">
              <a16:creationId xmlns:a16="http://schemas.microsoft.com/office/drawing/2014/main" id="{9FD40C9C-E3E6-427A-9B2E-43CFA85D818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1" name="正方形/長方形 590">
          <a:extLst>
            <a:ext uri="{FF2B5EF4-FFF2-40B4-BE49-F238E27FC236}">
              <a16:creationId xmlns:a16="http://schemas.microsoft.com/office/drawing/2014/main" id="{D2B67C08-95E9-43AE-944F-9936D7028E9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2" name="テキスト ボックス 591">
          <a:extLst>
            <a:ext uri="{FF2B5EF4-FFF2-40B4-BE49-F238E27FC236}">
              <a16:creationId xmlns:a16="http://schemas.microsoft.com/office/drawing/2014/main" id="{BC9CD653-561D-4C96-A28A-9B8FEAB6A9B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3" name="直線コネクタ 592">
          <a:extLst>
            <a:ext uri="{FF2B5EF4-FFF2-40B4-BE49-F238E27FC236}">
              <a16:creationId xmlns:a16="http://schemas.microsoft.com/office/drawing/2014/main" id="{FDD3DDF9-27C1-44E3-9503-1E6C9DAA54D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4" name="直線コネクタ 593">
          <a:extLst>
            <a:ext uri="{FF2B5EF4-FFF2-40B4-BE49-F238E27FC236}">
              <a16:creationId xmlns:a16="http://schemas.microsoft.com/office/drawing/2014/main" id="{4056AC44-5C83-41C6-978B-23C262447BC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5" name="テキスト ボックス 594">
          <a:extLst>
            <a:ext uri="{FF2B5EF4-FFF2-40B4-BE49-F238E27FC236}">
              <a16:creationId xmlns:a16="http://schemas.microsoft.com/office/drawing/2014/main" id="{5E3994E1-FD45-409F-9147-B7286659434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6" name="直線コネクタ 595">
          <a:extLst>
            <a:ext uri="{FF2B5EF4-FFF2-40B4-BE49-F238E27FC236}">
              <a16:creationId xmlns:a16="http://schemas.microsoft.com/office/drawing/2014/main" id="{D24D8BDD-029D-413E-8F01-72FA6046F50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7" name="テキスト ボックス 596">
          <a:extLst>
            <a:ext uri="{FF2B5EF4-FFF2-40B4-BE49-F238E27FC236}">
              <a16:creationId xmlns:a16="http://schemas.microsoft.com/office/drawing/2014/main" id="{F3251403-200F-438B-9A0F-431E2FDF80F8}"/>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8" name="直線コネクタ 597">
          <a:extLst>
            <a:ext uri="{FF2B5EF4-FFF2-40B4-BE49-F238E27FC236}">
              <a16:creationId xmlns:a16="http://schemas.microsoft.com/office/drawing/2014/main" id="{2BBAF431-1599-4493-9020-7A3111C8DC8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9" name="テキスト ボックス 598">
          <a:extLst>
            <a:ext uri="{FF2B5EF4-FFF2-40B4-BE49-F238E27FC236}">
              <a16:creationId xmlns:a16="http://schemas.microsoft.com/office/drawing/2014/main" id="{4D7571EA-30E6-420A-90A7-8606DCA5E06A}"/>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0" name="直線コネクタ 599">
          <a:extLst>
            <a:ext uri="{FF2B5EF4-FFF2-40B4-BE49-F238E27FC236}">
              <a16:creationId xmlns:a16="http://schemas.microsoft.com/office/drawing/2014/main" id="{EDFEAE20-8B43-4705-B622-9F2844279F0B}"/>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01" name="テキスト ボックス 600">
          <a:extLst>
            <a:ext uri="{FF2B5EF4-FFF2-40B4-BE49-F238E27FC236}">
              <a16:creationId xmlns:a16="http://schemas.microsoft.com/office/drawing/2014/main" id="{02C8547B-22FB-4EED-9819-D8E219E34551}"/>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2" name="直線コネクタ 601">
          <a:extLst>
            <a:ext uri="{FF2B5EF4-FFF2-40B4-BE49-F238E27FC236}">
              <a16:creationId xmlns:a16="http://schemas.microsoft.com/office/drawing/2014/main" id="{60096B97-9D82-4203-8CD5-182979E9FAD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03" name="テキスト ボックス 602">
          <a:extLst>
            <a:ext uri="{FF2B5EF4-FFF2-40B4-BE49-F238E27FC236}">
              <a16:creationId xmlns:a16="http://schemas.microsoft.com/office/drawing/2014/main" id="{69E3C7B1-3B86-476E-BA11-8809C26D049D}"/>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4" name="直線コネクタ 603">
          <a:extLst>
            <a:ext uri="{FF2B5EF4-FFF2-40B4-BE49-F238E27FC236}">
              <a16:creationId xmlns:a16="http://schemas.microsoft.com/office/drawing/2014/main" id="{177465EE-AAC4-456E-BFDD-BE6BFD137F91}"/>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5" name="テキスト ボックス 604">
          <a:extLst>
            <a:ext uri="{FF2B5EF4-FFF2-40B4-BE49-F238E27FC236}">
              <a16:creationId xmlns:a16="http://schemas.microsoft.com/office/drawing/2014/main" id="{4E34709D-7819-4488-87B6-0611A7F5A142}"/>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119042FB-2FE7-48C3-A7DD-0A2D3CE4C5B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7" name="テキスト ボックス 606">
          <a:extLst>
            <a:ext uri="{FF2B5EF4-FFF2-40B4-BE49-F238E27FC236}">
              <a16:creationId xmlns:a16="http://schemas.microsoft.com/office/drawing/2014/main" id="{3CE6C38D-44EC-4E5B-BD4F-42DDD9CC5064}"/>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089833FB-CD33-4E16-9310-FD5FE60579C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9" name="直線コネクタ 608">
          <a:extLst>
            <a:ext uri="{FF2B5EF4-FFF2-40B4-BE49-F238E27FC236}">
              <a16:creationId xmlns:a16="http://schemas.microsoft.com/office/drawing/2014/main" id="{046CA06A-3399-4160-B4F2-4901079BC26A}"/>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10" name="【消防施設】&#10;一人当たり面積最小値テキスト">
          <a:extLst>
            <a:ext uri="{FF2B5EF4-FFF2-40B4-BE49-F238E27FC236}">
              <a16:creationId xmlns:a16="http://schemas.microsoft.com/office/drawing/2014/main" id="{F33E0B65-AD3E-4764-BEAD-A56484BE2982}"/>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11" name="直線コネクタ 610">
          <a:extLst>
            <a:ext uri="{FF2B5EF4-FFF2-40B4-BE49-F238E27FC236}">
              <a16:creationId xmlns:a16="http://schemas.microsoft.com/office/drawing/2014/main" id="{D0C72F2A-0542-4C5D-9DE7-43B417D5F46E}"/>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12" name="【消防施設】&#10;一人当たり面積最大値テキスト">
          <a:extLst>
            <a:ext uri="{FF2B5EF4-FFF2-40B4-BE49-F238E27FC236}">
              <a16:creationId xmlns:a16="http://schemas.microsoft.com/office/drawing/2014/main" id="{63DBFF09-AEAF-4836-B698-09718E412EAA}"/>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13" name="直線コネクタ 612">
          <a:extLst>
            <a:ext uri="{FF2B5EF4-FFF2-40B4-BE49-F238E27FC236}">
              <a16:creationId xmlns:a16="http://schemas.microsoft.com/office/drawing/2014/main" id="{1320A6FC-F47E-4448-B2D3-F445E32789C4}"/>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4" name="【消防施設】&#10;一人当たり面積平均値テキスト">
          <a:extLst>
            <a:ext uri="{FF2B5EF4-FFF2-40B4-BE49-F238E27FC236}">
              <a16:creationId xmlns:a16="http://schemas.microsoft.com/office/drawing/2014/main" id="{5AFFBC82-8D70-4034-A829-3B17B9ED3AE8}"/>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5" name="フローチャート: 判断 614">
          <a:extLst>
            <a:ext uri="{FF2B5EF4-FFF2-40B4-BE49-F238E27FC236}">
              <a16:creationId xmlns:a16="http://schemas.microsoft.com/office/drawing/2014/main" id="{EF235264-6577-426E-9CB1-E3C29CAFDBC2}"/>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6" name="フローチャート: 判断 615">
          <a:extLst>
            <a:ext uri="{FF2B5EF4-FFF2-40B4-BE49-F238E27FC236}">
              <a16:creationId xmlns:a16="http://schemas.microsoft.com/office/drawing/2014/main" id="{1BCC1258-EF61-474E-83E8-45B2CCEF4766}"/>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7" name="フローチャート: 判断 616">
          <a:extLst>
            <a:ext uri="{FF2B5EF4-FFF2-40B4-BE49-F238E27FC236}">
              <a16:creationId xmlns:a16="http://schemas.microsoft.com/office/drawing/2014/main" id="{7BA1E6A8-7E07-4BC4-B681-36A59415EE2F}"/>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8" name="フローチャート: 判断 617">
          <a:extLst>
            <a:ext uri="{FF2B5EF4-FFF2-40B4-BE49-F238E27FC236}">
              <a16:creationId xmlns:a16="http://schemas.microsoft.com/office/drawing/2014/main" id="{49ACB553-B84B-495D-B1AC-DAA37889DD31}"/>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9" name="フローチャート: 判断 618">
          <a:extLst>
            <a:ext uri="{FF2B5EF4-FFF2-40B4-BE49-F238E27FC236}">
              <a16:creationId xmlns:a16="http://schemas.microsoft.com/office/drawing/2014/main" id="{F52A47EF-D346-472B-B5D6-804BD3388468}"/>
            </a:ext>
          </a:extLst>
        </xdr:cNvPr>
        <xdr:cNvSpPr/>
      </xdr:nvSpPr>
      <xdr:spPr>
        <a:xfrm>
          <a:off x="18605500" y="1486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1F75DF6-2730-429D-8988-E3ADAA515AD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572DFA96-5D2C-48D3-8E99-A5812E3FF1A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77F2EDF8-2C39-40BC-9A9C-1E1E2632546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A3092C9E-783E-4FCF-BC90-B6268DC2E70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93857120-C394-4E55-9531-533CF211364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116655</xdr:rowOff>
    </xdr:from>
    <xdr:to>
      <xdr:col>116</xdr:col>
      <xdr:colOff>114300</xdr:colOff>
      <xdr:row>87</xdr:row>
      <xdr:rowOff>46805</xdr:rowOff>
    </xdr:to>
    <xdr:sp macro="" textlink="">
      <xdr:nvSpPr>
        <xdr:cNvPr id="625" name="楕円 624">
          <a:extLst>
            <a:ext uri="{FF2B5EF4-FFF2-40B4-BE49-F238E27FC236}">
              <a16:creationId xmlns:a16="http://schemas.microsoft.com/office/drawing/2014/main" id="{21BB3FFC-88CA-4547-94A7-FFA89F61FE7D}"/>
            </a:ext>
          </a:extLst>
        </xdr:cNvPr>
        <xdr:cNvSpPr/>
      </xdr:nvSpPr>
      <xdr:spPr>
        <a:xfrm>
          <a:off x="22110700" y="1486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6" name="【消防施設】&#10;一人当たり面積該当値テキスト">
          <a:extLst>
            <a:ext uri="{FF2B5EF4-FFF2-40B4-BE49-F238E27FC236}">
              <a16:creationId xmlns:a16="http://schemas.microsoft.com/office/drawing/2014/main" id="{738DFB5A-DC2A-49BC-B6B4-7C95B703FD18}"/>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116687</xdr:rowOff>
    </xdr:from>
    <xdr:to>
      <xdr:col>112</xdr:col>
      <xdr:colOff>38100</xdr:colOff>
      <xdr:row>87</xdr:row>
      <xdr:rowOff>46837</xdr:rowOff>
    </xdr:to>
    <xdr:sp macro="" textlink="">
      <xdr:nvSpPr>
        <xdr:cNvPr id="627" name="楕円 626">
          <a:extLst>
            <a:ext uri="{FF2B5EF4-FFF2-40B4-BE49-F238E27FC236}">
              <a16:creationId xmlns:a16="http://schemas.microsoft.com/office/drawing/2014/main" id="{6D1ECE22-018B-47CF-851B-481B04431ED4}"/>
            </a:ext>
          </a:extLst>
        </xdr:cNvPr>
        <xdr:cNvSpPr/>
      </xdr:nvSpPr>
      <xdr:spPr>
        <a:xfrm>
          <a:off x="21272500" y="1486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167455</xdr:rowOff>
    </xdr:from>
    <xdr:to>
      <xdr:col>116</xdr:col>
      <xdr:colOff>63500</xdr:colOff>
      <xdr:row>86</xdr:row>
      <xdr:rowOff>167487</xdr:rowOff>
    </xdr:to>
    <xdr:cxnSp macro="">
      <xdr:nvCxnSpPr>
        <xdr:cNvPr id="628" name="直線コネクタ 627">
          <a:extLst>
            <a:ext uri="{FF2B5EF4-FFF2-40B4-BE49-F238E27FC236}">
              <a16:creationId xmlns:a16="http://schemas.microsoft.com/office/drawing/2014/main" id="{69298DC6-C623-4F0C-8733-83E5832E01FF}"/>
            </a:ext>
          </a:extLst>
        </xdr:cNvPr>
        <xdr:cNvCxnSpPr/>
      </xdr:nvCxnSpPr>
      <xdr:spPr>
        <a:xfrm flipV="1">
          <a:off x="21323300" y="14912155"/>
          <a:ext cx="838200" cy="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116720</xdr:rowOff>
    </xdr:from>
    <xdr:to>
      <xdr:col>107</xdr:col>
      <xdr:colOff>101600</xdr:colOff>
      <xdr:row>87</xdr:row>
      <xdr:rowOff>46870</xdr:rowOff>
    </xdr:to>
    <xdr:sp macro="" textlink="">
      <xdr:nvSpPr>
        <xdr:cNvPr id="629" name="楕円 628">
          <a:extLst>
            <a:ext uri="{FF2B5EF4-FFF2-40B4-BE49-F238E27FC236}">
              <a16:creationId xmlns:a16="http://schemas.microsoft.com/office/drawing/2014/main" id="{B9EBB731-5267-410B-BF60-C86FBC730FBC}"/>
            </a:ext>
          </a:extLst>
        </xdr:cNvPr>
        <xdr:cNvSpPr/>
      </xdr:nvSpPr>
      <xdr:spPr>
        <a:xfrm>
          <a:off x="20383500" y="1486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167487</xdr:rowOff>
    </xdr:from>
    <xdr:to>
      <xdr:col>111</xdr:col>
      <xdr:colOff>177800</xdr:colOff>
      <xdr:row>86</xdr:row>
      <xdr:rowOff>167520</xdr:rowOff>
    </xdr:to>
    <xdr:cxnSp macro="">
      <xdr:nvCxnSpPr>
        <xdr:cNvPr id="630" name="直線コネクタ 629">
          <a:extLst>
            <a:ext uri="{FF2B5EF4-FFF2-40B4-BE49-F238E27FC236}">
              <a16:creationId xmlns:a16="http://schemas.microsoft.com/office/drawing/2014/main" id="{D53DCDE0-4F5A-43DE-854F-56FBDF642176}"/>
            </a:ext>
          </a:extLst>
        </xdr:cNvPr>
        <xdr:cNvCxnSpPr/>
      </xdr:nvCxnSpPr>
      <xdr:spPr>
        <a:xfrm flipV="1">
          <a:off x="20434300" y="14912187"/>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116731</xdr:rowOff>
    </xdr:from>
    <xdr:to>
      <xdr:col>102</xdr:col>
      <xdr:colOff>165100</xdr:colOff>
      <xdr:row>87</xdr:row>
      <xdr:rowOff>46881</xdr:rowOff>
    </xdr:to>
    <xdr:sp macro="" textlink="">
      <xdr:nvSpPr>
        <xdr:cNvPr id="631" name="楕円 630">
          <a:extLst>
            <a:ext uri="{FF2B5EF4-FFF2-40B4-BE49-F238E27FC236}">
              <a16:creationId xmlns:a16="http://schemas.microsoft.com/office/drawing/2014/main" id="{2E78FDBA-EF1E-42A9-B5D6-61F04F6553D2}"/>
            </a:ext>
          </a:extLst>
        </xdr:cNvPr>
        <xdr:cNvSpPr/>
      </xdr:nvSpPr>
      <xdr:spPr>
        <a:xfrm>
          <a:off x="19494500" y="148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167520</xdr:rowOff>
    </xdr:from>
    <xdr:to>
      <xdr:col>107</xdr:col>
      <xdr:colOff>50800</xdr:colOff>
      <xdr:row>86</xdr:row>
      <xdr:rowOff>167531</xdr:rowOff>
    </xdr:to>
    <xdr:cxnSp macro="">
      <xdr:nvCxnSpPr>
        <xdr:cNvPr id="632" name="直線コネクタ 631">
          <a:extLst>
            <a:ext uri="{FF2B5EF4-FFF2-40B4-BE49-F238E27FC236}">
              <a16:creationId xmlns:a16="http://schemas.microsoft.com/office/drawing/2014/main" id="{029C43FA-F282-45EE-95DB-9E1362572B8E}"/>
            </a:ext>
          </a:extLst>
        </xdr:cNvPr>
        <xdr:cNvCxnSpPr/>
      </xdr:nvCxnSpPr>
      <xdr:spPr>
        <a:xfrm flipV="1">
          <a:off x="19545300" y="14912220"/>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116753</xdr:rowOff>
    </xdr:from>
    <xdr:to>
      <xdr:col>98</xdr:col>
      <xdr:colOff>38100</xdr:colOff>
      <xdr:row>87</xdr:row>
      <xdr:rowOff>46903</xdr:rowOff>
    </xdr:to>
    <xdr:sp macro="" textlink="">
      <xdr:nvSpPr>
        <xdr:cNvPr id="633" name="楕円 632">
          <a:extLst>
            <a:ext uri="{FF2B5EF4-FFF2-40B4-BE49-F238E27FC236}">
              <a16:creationId xmlns:a16="http://schemas.microsoft.com/office/drawing/2014/main" id="{2B65E13C-438C-4F81-93CD-8D8EB1F45476}"/>
            </a:ext>
          </a:extLst>
        </xdr:cNvPr>
        <xdr:cNvSpPr/>
      </xdr:nvSpPr>
      <xdr:spPr>
        <a:xfrm>
          <a:off x="18605500" y="1486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167531</xdr:rowOff>
    </xdr:from>
    <xdr:to>
      <xdr:col>102</xdr:col>
      <xdr:colOff>114300</xdr:colOff>
      <xdr:row>86</xdr:row>
      <xdr:rowOff>167553</xdr:rowOff>
    </xdr:to>
    <xdr:cxnSp macro="">
      <xdr:nvCxnSpPr>
        <xdr:cNvPr id="634" name="直線コネクタ 633">
          <a:extLst>
            <a:ext uri="{FF2B5EF4-FFF2-40B4-BE49-F238E27FC236}">
              <a16:creationId xmlns:a16="http://schemas.microsoft.com/office/drawing/2014/main" id="{50AC2B24-5FD2-4DB4-8F31-239EBC6811AE}"/>
            </a:ext>
          </a:extLst>
        </xdr:cNvPr>
        <xdr:cNvCxnSpPr/>
      </xdr:nvCxnSpPr>
      <xdr:spPr>
        <a:xfrm flipV="1">
          <a:off x="18656300" y="14912231"/>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35" name="n_1aveValue【消防施設】&#10;一人当たり面積">
          <a:extLst>
            <a:ext uri="{FF2B5EF4-FFF2-40B4-BE49-F238E27FC236}">
              <a16:creationId xmlns:a16="http://schemas.microsoft.com/office/drawing/2014/main" id="{20E05C37-F179-4DE9-93E3-C9AC29AAA450}"/>
            </a:ext>
          </a:extLst>
        </xdr:cNvPr>
        <xdr:cNvSpPr txBox="1"/>
      </xdr:nvSpPr>
      <xdr:spPr>
        <a:xfrm>
          <a:off x="21075727" y="14636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36" name="n_2aveValue【消防施設】&#10;一人当たり面積">
          <a:extLst>
            <a:ext uri="{FF2B5EF4-FFF2-40B4-BE49-F238E27FC236}">
              <a16:creationId xmlns:a16="http://schemas.microsoft.com/office/drawing/2014/main" id="{67587BC8-F91D-449D-94AA-DA8EE6928540}"/>
            </a:ext>
          </a:extLst>
        </xdr:cNvPr>
        <xdr:cNvSpPr txBox="1"/>
      </xdr:nvSpPr>
      <xdr:spPr>
        <a:xfrm>
          <a:off x="20199427" y="14636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37" name="n_3aveValue【消防施設】&#10;一人当たり面積">
          <a:extLst>
            <a:ext uri="{FF2B5EF4-FFF2-40B4-BE49-F238E27FC236}">
              <a16:creationId xmlns:a16="http://schemas.microsoft.com/office/drawing/2014/main" id="{6A8AADF7-5D11-48B1-8CA6-61F1A8379A7B}"/>
            </a:ext>
          </a:extLst>
        </xdr:cNvPr>
        <xdr:cNvSpPr txBox="1"/>
      </xdr:nvSpPr>
      <xdr:spPr>
        <a:xfrm>
          <a:off x="19310427" y="14636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38" name="n_4aveValue【消防施設】&#10;一人当たり面積">
          <a:extLst>
            <a:ext uri="{FF2B5EF4-FFF2-40B4-BE49-F238E27FC236}">
              <a16:creationId xmlns:a16="http://schemas.microsoft.com/office/drawing/2014/main" id="{9EBF39A8-C236-414D-81BE-1F1BE6B54B70}"/>
            </a:ext>
          </a:extLst>
        </xdr:cNvPr>
        <xdr:cNvSpPr txBox="1"/>
      </xdr:nvSpPr>
      <xdr:spPr>
        <a:xfrm>
          <a:off x="18421427" y="1463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37964</xdr:rowOff>
    </xdr:from>
    <xdr:ext cx="469744" cy="259045"/>
    <xdr:sp macro="" textlink="">
      <xdr:nvSpPr>
        <xdr:cNvPr id="639" name="n_1mainValue【消防施設】&#10;一人当たり面積">
          <a:extLst>
            <a:ext uri="{FF2B5EF4-FFF2-40B4-BE49-F238E27FC236}">
              <a16:creationId xmlns:a16="http://schemas.microsoft.com/office/drawing/2014/main" id="{4D9A49C3-08F5-44C6-A9E9-BE5452A900E0}"/>
            </a:ext>
          </a:extLst>
        </xdr:cNvPr>
        <xdr:cNvSpPr txBox="1"/>
      </xdr:nvSpPr>
      <xdr:spPr>
        <a:xfrm>
          <a:off x="21075727" y="1495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37997</xdr:rowOff>
    </xdr:from>
    <xdr:ext cx="469744" cy="259045"/>
    <xdr:sp macro="" textlink="">
      <xdr:nvSpPr>
        <xdr:cNvPr id="640" name="n_2mainValue【消防施設】&#10;一人当たり面積">
          <a:extLst>
            <a:ext uri="{FF2B5EF4-FFF2-40B4-BE49-F238E27FC236}">
              <a16:creationId xmlns:a16="http://schemas.microsoft.com/office/drawing/2014/main" id="{BCC629EE-EF13-4FA3-8DC6-70B83962F227}"/>
            </a:ext>
          </a:extLst>
        </xdr:cNvPr>
        <xdr:cNvSpPr txBox="1"/>
      </xdr:nvSpPr>
      <xdr:spPr>
        <a:xfrm>
          <a:off x="20199427" y="1495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38008</xdr:rowOff>
    </xdr:from>
    <xdr:ext cx="469744" cy="259045"/>
    <xdr:sp macro="" textlink="">
      <xdr:nvSpPr>
        <xdr:cNvPr id="641" name="n_3mainValue【消防施設】&#10;一人当たり面積">
          <a:extLst>
            <a:ext uri="{FF2B5EF4-FFF2-40B4-BE49-F238E27FC236}">
              <a16:creationId xmlns:a16="http://schemas.microsoft.com/office/drawing/2014/main" id="{FDA122A9-8EFB-48BB-9884-F855C0F28BFD}"/>
            </a:ext>
          </a:extLst>
        </xdr:cNvPr>
        <xdr:cNvSpPr txBox="1"/>
      </xdr:nvSpPr>
      <xdr:spPr>
        <a:xfrm>
          <a:off x="19310427" y="149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38030</xdr:rowOff>
    </xdr:from>
    <xdr:ext cx="469744" cy="259045"/>
    <xdr:sp macro="" textlink="">
      <xdr:nvSpPr>
        <xdr:cNvPr id="642" name="n_4mainValue【消防施設】&#10;一人当たり面積">
          <a:extLst>
            <a:ext uri="{FF2B5EF4-FFF2-40B4-BE49-F238E27FC236}">
              <a16:creationId xmlns:a16="http://schemas.microsoft.com/office/drawing/2014/main" id="{BB3B2DB3-7FAA-4E3E-87EF-A9E81A25A725}"/>
            </a:ext>
          </a:extLst>
        </xdr:cNvPr>
        <xdr:cNvSpPr txBox="1"/>
      </xdr:nvSpPr>
      <xdr:spPr>
        <a:xfrm>
          <a:off x="18421427" y="14954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73AF027A-8221-4E8A-9DF1-D7F3B047EB1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A903F266-240A-4344-83A0-8FCE4D00438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7EA634EB-37A4-4527-BE50-D0CE626198A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989524CD-B941-4E3F-BDB4-594F781C941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CF57989C-119D-4022-98DA-8C5CFD8EE1E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9ED86545-7769-4967-AC88-B1C72820FDE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4E5DBC23-1380-433F-BB10-0A0F698B748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312F9515-533A-4F4A-BAA6-65AE89135DF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F02CC417-E66F-42A2-96FF-7FE12C7FFD0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F2618277-F00B-4FDF-8C01-34EBB912C5A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78374EAE-B1DD-44ED-AF9D-9F15C34BAA3B}"/>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C9E1A7AD-AE8C-481F-94C7-2DBF8C5AFA0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C340E522-08C2-4EE2-AF5E-622D3C33DB2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4F5AF0AB-A05D-4948-B12E-EB7A110515C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51EAAD51-0BAB-4E73-83EB-EA5AA4C7D99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F0B939DA-5031-4530-9F73-20EA417F651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62284790-16E9-4B83-8632-7FFCBA9558A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F6AD989B-D6EC-4178-9922-615CD4AAC0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01ACB5F8-527B-44D4-94AF-A8DE73D6A26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A415E223-59C1-4075-97C1-6B43CCA3835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F733663C-78A7-458A-84DA-431EBBF7B8D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888856B1-2D94-493E-8E52-80A816A9B44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4FB08841-788F-480A-B2C6-2B3BECCCF16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DB07687E-26CF-456C-BEC8-B7629DFCEA6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FD2438A9-FAA5-4555-B15B-36BA9092CF9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8" name="直線コネクタ 667">
          <a:extLst>
            <a:ext uri="{FF2B5EF4-FFF2-40B4-BE49-F238E27FC236}">
              <a16:creationId xmlns:a16="http://schemas.microsoft.com/office/drawing/2014/main" id="{B4475398-098E-42C5-9EE0-E6D5F959849C}"/>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9" name="【庁舎】&#10;有形固定資産減価償却率最小値テキスト">
          <a:extLst>
            <a:ext uri="{FF2B5EF4-FFF2-40B4-BE49-F238E27FC236}">
              <a16:creationId xmlns:a16="http://schemas.microsoft.com/office/drawing/2014/main" id="{3AD2D30A-1222-4C1E-9CD0-A92D0118C4FD}"/>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70" name="直線コネクタ 669">
          <a:extLst>
            <a:ext uri="{FF2B5EF4-FFF2-40B4-BE49-F238E27FC236}">
              <a16:creationId xmlns:a16="http://schemas.microsoft.com/office/drawing/2014/main" id="{6E686317-1783-4498-978D-A1DB3D2281ED}"/>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71" name="【庁舎】&#10;有形固定資産減価償却率最大値テキスト">
          <a:extLst>
            <a:ext uri="{FF2B5EF4-FFF2-40B4-BE49-F238E27FC236}">
              <a16:creationId xmlns:a16="http://schemas.microsoft.com/office/drawing/2014/main" id="{09DA0CC0-E2BB-446E-BA4F-0B2A0A7220E6}"/>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72" name="直線コネクタ 671">
          <a:extLst>
            <a:ext uri="{FF2B5EF4-FFF2-40B4-BE49-F238E27FC236}">
              <a16:creationId xmlns:a16="http://schemas.microsoft.com/office/drawing/2014/main" id="{47E62875-20BA-4842-8308-8D1E1554A0FD}"/>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3" name="【庁舎】&#10;有形固定資産減価償却率平均値テキスト">
          <a:extLst>
            <a:ext uri="{FF2B5EF4-FFF2-40B4-BE49-F238E27FC236}">
              <a16:creationId xmlns:a16="http://schemas.microsoft.com/office/drawing/2014/main" id="{8104385A-8474-44BA-B56A-FCFE9C5D4B88}"/>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4" name="フローチャート: 判断 673">
          <a:extLst>
            <a:ext uri="{FF2B5EF4-FFF2-40B4-BE49-F238E27FC236}">
              <a16:creationId xmlns:a16="http://schemas.microsoft.com/office/drawing/2014/main" id="{F09C766F-534C-40C8-BC2C-F8AE6CDF2E67}"/>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5" name="フローチャート: 判断 674">
          <a:extLst>
            <a:ext uri="{FF2B5EF4-FFF2-40B4-BE49-F238E27FC236}">
              <a16:creationId xmlns:a16="http://schemas.microsoft.com/office/drawing/2014/main" id="{A00A7162-54F0-4C1A-B34C-700ADFF56BC1}"/>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6" name="フローチャート: 判断 675">
          <a:extLst>
            <a:ext uri="{FF2B5EF4-FFF2-40B4-BE49-F238E27FC236}">
              <a16:creationId xmlns:a16="http://schemas.microsoft.com/office/drawing/2014/main" id="{A639FA21-B00B-4B27-B2EE-40CCEC4EBB1B}"/>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7" name="フローチャート: 判断 676">
          <a:extLst>
            <a:ext uri="{FF2B5EF4-FFF2-40B4-BE49-F238E27FC236}">
              <a16:creationId xmlns:a16="http://schemas.microsoft.com/office/drawing/2014/main" id="{96C11601-85E7-4FF8-898B-B98AF4C7A43A}"/>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78" name="フローチャート: 判断 677">
          <a:extLst>
            <a:ext uri="{FF2B5EF4-FFF2-40B4-BE49-F238E27FC236}">
              <a16:creationId xmlns:a16="http://schemas.microsoft.com/office/drawing/2014/main" id="{9AFB1AC7-1DA6-46C4-A06F-EF3153AA9AA2}"/>
            </a:ext>
          </a:extLst>
        </xdr:cNvPr>
        <xdr:cNvSpPr/>
      </xdr:nvSpPr>
      <xdr:spPr>
        <a:xfrm>
          <a:off x="12763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40E18FF-55D7-4069-B82A-40ECC65F407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60D8E79B-DA90-4CD6-ACFC-4C8BB703AF8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E4DA901B-32F6-452C-8FDB-59292740849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C344DE84-8FC0-4D25-A091-9A673DF6AA9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196BAE42-AA63-49AA-BD34-0BD12981E0C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102144</xdr:rowOff>
    </xdr:from>
    <xdr:to>
      <xdr:col>85</xdr:col>
      <xdr:colOff>177800</xdr:colOff>
      <xdr:row>109</xdr:row>
      <xdr:rowOff>32294</xdr:rowOff>
    </xdr:to>
    <xdr:sp macro="" textlink="">
      <xdr:nvSpPr>
        <xdr:cNvPr id="684" name="楕円 683">
          <a:extLst>
            <a:ext uri="{FF2B5EF4-FFF2-40B4-BE49-F238E27FC236}">
              <a16:creationId xmlns:a16="http://schemas.microsoft.com/office/drawing/2014/main" id="{55AAE18A-9BD8-4697-A4F8-A692DEDD16C7}"/>
            </a:ext>
          </a:extLst>
        </xdr:cNvPr>
        <xdr:cNvSpPr/>
      </xdr:nvSpPr>
      <xdr:spPr>
        <a:xfrm>
          <a:off x="162687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17071</xdr:rowOff>
    </xdr:from>
    <xdr:ext cx="405111" cy="259045"/>
    <xdr:sp macro="" textlink="">
      <xdr:nvSpPr>
        <xdr:cNvPr id="685" name="【庁舎】&#10;有形固定資産減価償却率該当値テキスト">
          <a:extLst>
            <a:ext uri="{FF2B5EF4-FFF2-40B4-BE49-F238E27FC236}">
              <a16:creationId xmlns:a16="http://schemas.microsoft.com/office/drawing/2014/main" id="{937BB4CD-EC31-43CC-A396-6CF7BDE05E54}"/>
            </a:ext>
          </a:extLst>
        </xdr:cNvPr>
        <xdr:cNvSpPr txBox="1"/>
      </xdr:nvSpPr>
      <xdr:spPr>
        <a:xfrm>
          <a:off x="16357600" y="18533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116839</xdr:rowOff>
    </xdr:from>
    <xdr:to>
      <xdr:col>81</xdr:col>
      <xdr:colOff>101600</xdr:colOff>
      <xdr:row>109</xdr:row>
      <xdr:rowOff>46989</xdr:rowOff>
    </xdr:to>
    <xdr:sp macro="" textlink="">
      <xdr:nvSpPr>
        <xdr:cNvPr id="686" name="楕円 685">
          <a:extLst>
            <a:ext uri="{FF2B5EF4-FFF2-40B4-BE49-F238E27FC236}">
              <a16:creationId xmlns:a16="http://schemas.microsoft.com/office/drawing/2014/main" id="{5F1BFD94-B7B2-4159-82BC-F74518991FED}"/>
            </a:ext>
          </a:extLst>
        </xdr:cNvPr>
        <xdr:cNvSpPr/>
      </xdr:nvSpPr>
      <xdr:spPr>
        <a:xfrm>
          <a:off x="15430500" y="186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152944</xdr:rowOff>
    </xdr:from>
    <xdr:to>
      <xdr:col>85</xdr:col>
      <xdr:colOff>127000</xdr:colOff>
      <xdr:row>108</xdr:row>
      <xdr:rowOff>167639</xdr:rowOff>
    </xdr:to>
    <xdr:cxnSp macro="">
      <xdr:nvCxnSpPr>
        <xdr:cNvPr id="687" name="直線コネクタ 686">
          <a:extLst>
            <a:ext uri="{FF2B5EF4-FFF2-40B4-BE49-F238E27FC236}">
              <a16:creationId xmlns:a16="http://schemas.microsoft.com/office/drawing/2014/main" id="{F7B0EEE2-1155-4CA1-A25A-184B4BB8DC9E}"/>
            </a:ext>
          </a:extLst>
        </xdr:cNvPr>
        <xdr:cNvCxnSpPr/>
      </xdr:nvCxnSpPr>
      <xdr:spPr>
        <a:xfrm flipV="1">
          <a:off x="15481300" y="18669544"/>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113574</xdr:rowOff>
    </xdr:from>
    <xdr:to>
      <xdr:col>76</xdr:col>
      <xdr:colOff>165100</xdr:colOff>
      <xdr:row>109</xdr:row>
      <xdr:rowOff>43724</xdr:rowOff>
    </xdr:to>
    <xdr:sp macro="" textlink="">
      <xdr:nvSpPr>
        <xdr:cNvPr id="688" name="楕円 687">
          <a:extLst>
            <a:ext uri="{FF2B5EF4-FFF2-40B4-BE49-F238E27FC236}">
              <a16:creationId xmlns:a16="http://schemas.microsoft.com/office/drawing/2014/main" id="{45965A55-AE27-4EFF-A588-7B47193450B7}"/>
            </a:ext>
          </a:extLst>
        </xdr:cNvPr>
        <xdr:cNvSpPr/>
      </xdr:nvSpPr>
      <xdr:spPr>
        <a:xfrm>
          <a:off x="14541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164374</xdr:rowOff>
    </xdr:from>
    <xdr:to>
      <xdr:col>81</xdr:col>
      <xdr:colOff>50800</xdr:colOff>
      <xdr:row>108</xdr:row>
      <xdr:rowOff>167639</xdr:rowOff>
    </xdr:to>
    <xdr:cxnSp macro="">
      <xdr:nvCxnSpPr>
        <xdr:cNvPr id="689" name="直線コネクタ 688">
          <a:extLst>
            <a:ext uri="{FF2B5EF4-FFF2-40B4-BE49-F238E27FC236}">
              <a16:creationId xmlns:a16="http://schemas.microsoft.com/office/drawing/2014/main" id="{9809CC93-EE23-428F-B1DE-4BCF32E74061}"/>
            </a:ext>
          </a:extLst>
        </xdr:cNvPr>
        <xdr:cNvCxnSpPr/>
      </xdr:nvCxnSpPr>
      <xdr:spPr>
        <a:xfrm>
          <a:off x="14592300" y="18680974"/>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156029</xdr:rowOff>
    </xdr:from>
    <xdr:to>
      <xdr:col>72</xdr:col>
      <xdr:colOff>38100</xdr:colOff>
      <xdr:row>109</xdr:row>
      <xdr:rowOff>86179</xdr:rowOff>
    </xdr:to>
    <xdr:sp macro="" textlink="">
      <xdr:nvSpPr>
        <xdr:cNvPr id="690" name="楕円 689">
          <a:extLst>
            <a:ext uri="{FF2B5EF4-FFF2-40B4-BE49-F238E27FC236}">
              <a16:creationId xmlns:a16="http://schemas.microsoft.com/office/drawing/2014/main" id="{B9CB5623-0723-4327-A699-7B4D3C209672}"/>
            </a:ext>
          </a:extLst>
        </xdr:cNvPr>
        <xdr:cNvSpPr/>
      </xdr:nvSpPr>
      <xdr:spPr>
        <a:xfrm>
          <a:off x="13652500" y="1867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164374</xdr:rowOff>
    </xdr:from>
    <xdr:to>
      <xdr:col>76</xdr:col>
      <xdr:colOff>114300</xdr:colOff>
      <xdr:row>109</xdr:row>
      <xdr:rowOff>35379</xdr:rowOff>
    </xdr:to>
    <xdr:cxnSp macro="">
      <xdr:nvCxnSpPr>
        <xdr:cNvPr id="691" name="直線コネクタ 690">
          <a:extLst>
            <a:ext uri="{FF2B5EF4-FFF2-40B4-BE49-F238E27FC236}">
              <a16:creationId xmlns:a16="http://schemas.microsoft.com/office/drawing/2014/main" id="{F215FB9E-A963-4904-B9CB-3D2A6922E4CB}"/>
            </a:ext>
          </a:extLst>
        </xdr:cNvPr>
        <xdr:cNvCxnSpPr/>
      </xdr:nvCxnSpPr>
      <xdr:spPr>
        <a:xfrm flipV="1">
          <a:off x="13703300" y="186809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126637</xdr:rowOff>
    </xdr:from>
    <xdr:to>
      <xdr:col>67</xdr:col>
      <xdr:colOff>101600</xdr:colOff>
      <xdr:row>109</xdr:row>
      <xdr:rowOff>56787</xdr:rowOff>
    </xdr:to>
    <xdr:sp macro="" textlink="">
      <xdr:nvSpPr>
        <xdr:cNvPr id="692" name="楕円 691">
          <a:extLst>
            <a:ext uri="{FF2B5EF4-FFF2-40B4-BE49-F238E27FC236}">
              <a16:creationId xmlns:a16="http://schemas.microsoft.com/office/drawing/2014/main" id="{919C20D2-B428-48E3-A77F-7CBBF2A9B8DB}"/>
            </a:ext>
          </a:extLst>
        </xdr:cNvPr>
        <xdr:cNvSpPr/>
      </xdr:nvSpPr>
      <xdr:spPr>
        <a:xfrm>
          <a:off x="12763500" y="18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109</xdr:row>
      <xdr:rowOff>5987</xdr:rowOff>
    </xdr:from>
    <xdr:to>
      <xdr:col>71</xdr:col>
      <xdr:colOff>177800</xdr:colOff>
      <xdr:row>109</xdr:row>
      <xdr:rowOff>35379</xdr:rowOff>
    </xdr:to>
    <xdr:cxnSp macro="">
      <xdr:nvCxnSpPr>
        <xdr:cNvPr id="693" name="直線コネクタ 692">
          <a:extLst>
            <a:ext uri="{FF2B5EF4-FFF2-40B4-BE49-F238E27FC236}">
              <a16:creationId xmlns:a16="http://schemas.microsoft.com/office/drawing/2014/main" id="{D9857B17-D49B-4734-B17E-9C161C446756}"/>
            </a:ext>
          </a:extLst>
        </xdr:cNvPr>
        <xdr:cNvCxnSpPr/>
      </xdr:nvCxnSpPr>
      <xdr:spPr>
        <a:xfrm>
          <a:off x="12814300" y="1869403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4" name="n_1aveValue【庁舎】&#10;有形固定資産減価償却率">
          <a:extLst>
            <a:ext uri="{FF2B5EF4-FFF2-40B4-BE49-F238E27FC236}">
              <a16:creationId xmlns:a16="http://schemas.microsoft.com/office/drawing/2014/main" id="{0D05D67D-37C2-4C46-A3B5-6224C90451CC}"/>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5" name="n_2aveValue【庁舎】&#10;有形固定資産減価償却率">
          <a:extLst>
            <a:ext uri="{FF2B5EF4-FFF2-40B4-BE49-F238E27FC236}">
              <a16:creationId xmlns:a16="http://schemas.microsoft.com/office/drawing/2014/main" id="{55FFE44C-3F64-4274-83A8-D2D2F2FE87EC}"/>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96" name="n_3aveValue【庁舎】&#10;有形固定資産減価償却率">
          <a:extLst>
            <a:ext uri="{FF2B5EF4-FFF2-40B4-BE49-F238E27FC236}">
              <a16:creationId xmlns:a16="http://schemas.microsoft.com/office/drawing/2014/main" id="{782EBF27-E260-4773-B6AB-797E2F13EED0}"/>
            </a:ext>
          </a:extLst>
        </xdr:cNvPr>
        <xdr:cNvSpPr txBox="1"/>
      </xdr:nvSpPr>
      <xdr:spPr>
        <a:xfrm>
          <a:off x="13500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97" name="n_4aveValue【庁舎】&#10;有形固定資産減価償却率">
          <a:extLst>
            <a:ext uri="{FF2B5EF4-FFF2-40B4-BE49-F238E27FC236}">
              <a16:creationId xmlns:a16="http://schemas.microsoft.com/office/drawing/2014/main" id="{09FA62D1-2FB3-4DEB-9230-E68F892630D6}"/>
            </a:ext>
          </a:extLst>
        </xdr:cNvPr>
        <xdr:cNvSpPr txBox="1"/>
      </xdr:nvSpPr>
      <xdr:spPr>
        <a:xfrm>
          <a:off x="12611744" y="1770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38116</xdr:rowOff>
    </xdr:from>
    <xdr:ext cx="405111" cy="259045"/>
    <xdr:sp macro="" textlink="">
      <xdr:nvSpPr>
        <xdr:cNvPr id="698" name="n_1mainValue【庁舎】&#10;有形固定資産減価償却率">
          <a:extLst>
            <a:ext uri="{FF2B5EF4-FFF2-40B4-BE49-F238E27FC236}">
              <a16:creationId xmlns:a16="http://schemas.microsoft.com/office/drawing/2014/main" id="{8300DFB4-BDC7-4A87-85C9-903BCFEE4489}"/>
            </a:ext>
          </a:extLst>
        </xdr:cNvPr>
        <xdr:cNvSpPr txBox="1"/>
      </xdr:nvSpPr>
      <xdr:spPr>
        <a:xfrm>
          <a:off x="15266044" y="1872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34851</xdr:rowOff>
    </xdr:from>
    <xdr:ext cx="405111" cy="259045"/>
    <xdr:sp macro="" textlink="">
      <xdr:nvSpPr>
        <xdr:cNvPr id="699" name="n_2mainValue【庁舎】&#10;有形固定資産減価償却率">
          <a:extLst>
            <a:ext uri="{FF2B5EF4-FFF2-40B4-BE49-F238E27FC236}">
              <a16:creationId xmlns:a16="http://schemas.microsoft.com/office/drawing/2014/main" id="{282A23C4-C04D-4075-89C4-DB8676F88E3B}"/>
            </a:ext>
          </a:extLst>
        </xdr:cNvPr>
        <xdr:cNvSpPr txBox="1"/>
      </xdr:nvSpPr>
      <xdr:spPr>
        <a:xfrm>
          <a:off x="14389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109</xdr:row>
      <xdr:rowOff>77306</xdr:rowOff>
    </xdr:from>
    <xdr:ext cx="469744" cy="259045"/>
    <xdr:sp macro="" textlink="">
      <xdr:nvSpPr>
        <xdr:cNvPr id="700" name="n_3mainValue【庁舎】&#10;有形固定資産減価償却率">
          <a:extLst>
            <a:ext uri="{FF2B5EF4-FFF2-40B4-BE49-F238E27FC236}">
              <a16:creationId xmlns:a16="http://schemas.microsoft.com/office/drawing/2014/main" id="{2A0B2989-28B9-46CF-A3A1-46A45C842B97}"/>
            </a:ext>
          </a:extLst>
        </xdr:cNvPr>
        <xdr:cNvSpPr txBox="1"/>
      </xdr:nvSpPr>
      <xdr:spPr>
        <a:xfrm>
          <a:off x="13468427" y="1876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47914</xdr:rowOff>
    </xdr:from>
    <xdr:ext cx="405111" cy="259045"/>
    <xdr:sp macro="" textlink="">
      <xdr:nvSpPr>
        <xdr:cNvPr id="701" name="n_4mainValue【庁舎】&#10;有形固定資産減価償却率">
          <a:extLst>
            <a:ext uri="{FF2B5EF4-FFF2-40B4-BE49-F238E27FC236}">
              <a16:creationId xmlns:a16="http://schemas.microsoft.com/office/drawing/2014/main" id="{6114EE2A-D3CE-40DD-A4B9-641A5BAD7910}"/>
            </a:ext>
          </a:extLst>
        </xdr:cNvPr>
        <xdr:cNvSpPr txBox="1"/>
      </xdr:nvSpPr>
      <xdr:spPr>
        <a:xfrm>
          <a:off x="12611744" y="1873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CD592C81-7724-49CD-B336-6B948856A64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D2BDCAD1-9AAC-4FD7-9936-F9E0BE34BB6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396EBA96-CFEA-4D0D-A2FF-A25A0905F25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B0071946-5103-4914-8AA8-6B2FD4CAC7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4F1678AD-A72A-4585-8BAA-65E7F5B66AC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699D49B0-7925-451E-80DD-6495364A709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9641F6D8-FFA7-47ED-8724-BC868F4497A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B4D0A3FF-C634-418A-8BF7-9C1C2E24FA6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733FA54B-0C87-4DF6-B545-DF6A7A9ECC3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162F886A-9C64-48F5-B1FB-C1490B8AE1E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2" name="テキスト ボックス 711">
          <a:extLst>
            <a:ext uri="{FF2B5EF4-FFF2-40B4-BE49-F238E27FC236}">
              <a16:creationId xmlns:a16="http://schemas.microsoft.com/office/drawing/2014/main" id="{6042115F-01A9-4859-B566-A9AEB41A897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13" name="直線コネクタ 712">
          <a:extLst>
            <a:ext uri="{FF2B5EF4-FFF2-40B4-BE49-F238E27FC236}">
              <a16:creationId xmlns:a16="http://schemas.microsoft.com/office/drawing/2014/main" id="{7AFB6555-1A7C-46AE-BBA2-642EAA11145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4" name="テキスト ボックス 713">
          <a:extLst>
            <a:ext uri="{FF2B5EF4-FFF2-40B4-BE49-F238E27FC236}">
              <a16:creationId xmlns:a16="http://schemas.microsoft.com/office/drawing/2014/main" id="{5D7297CB-24B3-448F-8713-31310B0A138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5" name="直線コネクタ 714">
          <a:extLst>
            <a:ext uri="{FF2B5EF4-FFF2-40B4-BE49-F238E27FC236}">
              <a16:creationId xmlns:a16="http://schemas.microsoft.com/office/drawing/2014/main" id="{C590DBA4-E851-44C4-92CF-AB74262D999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6" name="テキスト ボックス 715">
          <a:extLst>
            <a:ext uri="{FF2B5EF4-FFF2-40B4-BE49-F238E27FC236}">
              <a16:creationId xmlns:a16="http://schemas.microsoft.com/office/drawing/2014/main" id="{63D9CCB0-8457-4490-A64F-76323491C25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7" name="直線コネクタ 716">
          <a:extLst>
            <a:ext uri="{FF2B5EF4-FFF2-40B4-BE49-F238E27FC236}">
              <a16:creationId xmlns:a16="http://schemas.microsoft.com/office/drawing/2014/main" id="{3D7D3EA8-5B77-4669-9F2E-DBA05F3E883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8" name="テキスト ボックス 717">
          <a:extLst>
            <a:ext uri="{FF2B5EF4-FFF2-40B4-BE49-F238E27FC236}">
              <a16:creationId xmlns:a16="http://schemas.microsoft.com/office/drawing/2014/main" id="{ABCD58DB-7644-445D-8711-427161AF74E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9" name="直線コネクタ 718">
          <a:extLst>
            <a:ext uri="{FF2B5EF4-FFF2-40B4-BE49-F238E27FC236}">
              <a16:creationId xmlns:a16="http://schemas.microsoft.com/office/drawing/2014/main" id="{E8A90BA9-7FBD-455A-BA82-BBB87746C5D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0" name="テキスト ボックス 719">
          <a:extLst>
            <a:ext uri="{FF2B5EF4-FFF2-40B4-BE49-F238E27FC236}">
              <a16:creationId xmlns:a16="http://schemas.microsoft.com/office/drawing/2014/main" id="{95B5B99E-4477-4C27-8C52-3CA28DE3B5E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1" name="直線コネクタ 720">
          <a:extLst>
            <a:ext uri="{FF2B5EF4-FFF2-40B4-BE49-F238E27FC236}">
              <a16:creationId xmlns:a16="http://schemas.microsoft.com/office/drawing/2014/main" id="{18C95C92-A15C-4654-AF0C-E614791F034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2" name="テキスト ボックス 721">
          <a:extLst>
            <a:ext uri="{FF2B5EF4-FFF2-40B4-BE49-F238E27FC236}">
              <a16:creationId xmlns:a16="http://schemas.microsoft.com/office/drawing/2014/main" id="{9B45AF9A-FB9F-4F5C-9A74-98B98098CD5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3" name="直線コネクタ 722">
          <a:extLst>
            <a:ext uri="{FF2B5EF4-FFF2-40B4-BE49-F238E27FC236}">
              <a16:creationId xmlns:a16="http://schemas.microsoft.com/office/drawing/2014/main" id="{2B8F10C0-8B91-4B1C-A92A-657192AB503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4" name="テキスト ボックス 723">
          <a:extLst>
            <a:ext uri="{FF2B5EF4-FFF2-40B4-BE49-F238E27FC236}">
              <a16:creationId xmlns:a16="http://schemas.microsoft.com/office/drawing/2014/main" id="{5369FCE4-546B-4DA0-8FE4-D934BCC5C14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5" name="【庁舎】&#10;一人当たり面積グラフ枠">
          <a:extLst>
            <a:ext uri="{FF2B5EF4-FFF2-40B4-BE49-F238E27FC236}">
              <a16:creationId xmlns:a16="http://schemas.microsoft.com/office/drawing/2014/main" id="{789D2F9D-7BBA-4A5C-8756-FBE3CCE24C5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6" name="直線コネクタ 725">
          <a:extLst>
            <a:ext uri="{FF2B5EF4-FFF2-40B4-BE49-F238E27FC236}">
              <a16:creationId xmlns:a16="http://schemas.microsoft.com/office/drawing/2014/main" id="{2290CED4-4782-4072-8264-FDC9A4D22116}"/>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7" name="【庁舎】&#10;一人当たり面積最小値テキスト">
          <a:extLst>
            <a:ext uri="{FF2B5EF4-FFF2-40B4-BE49-F238E27FC236}">
              <a16:creationId xmlns:a16="http://schemas.microsoft.com/office/drawing/2014/main" id="{52355533-504E-4671-B692-4A36297A64F3}"/>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8" name="直線コネクタ 727">
          <a:extLst>
            <a:ext uri="{FF2B5EF4-FFF2-40B4-BE49-F238E27FC236}">
              <a16:creationId xmlns:a16="http://schemas.microsoft.com/office/drawing/2014/main" id="{9EEFE664-F5CE-45FB-8282-0C8E716D7DFB}"/>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9" name="【庁舎】&#10;一人当たり面積最大値テキスト">
          <a:extLst>
            <a:ext uri="{FF2B5EF4-FFF2-40B4-BE49-F238E27FC236}">
              <a16:creationId xmlns:a16="http://schemas.microsoft.com/office/drawing/2014/main" id="{AAB9FC2B-658E-4C6F-B551-8491E8DF0DC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30" name="直線コネクタ 729">
          <a:extLst>
            <a:ext uri="{FF2B5EF4-FFF2-40B4-BE49-F238E27FC236}">
              <a16:creationId xmlns:a16="http://schemas.microsoft.com/office/drawing/2014/main" id="{CB24835B-C27F-49BC-84B2-5B22121B7705}"/>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31" name="【庁舎】&#10;一人当たり面積平均値テキスト">
          <a:extLst>
            <a:ext uri="{FF2B5EF4-FFF2-40B4-BE49-F238E27FC236}">
              <a16:creationId xmlns:a16="http://schemas.microsoft.com/office/drawing/2014/main" id="{419D980E-BECB-465B-ACC9-8AEFFCCD2524}"/>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32" name="フローチャート: 判断 731">
          <a:extLst>
            <a:ext uri="{FF2B5EF4-FFF2-40B4-BE49-F238E27FC236}">
              <a16:creationId xmlns:a16="http://schemas.microsoft.com/office/drawing/2014/main" id="{279E82AA-D85F-407C-98C4-43499DCC57E6}"/>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33" name="フローチャート: 判断 732">
          <a:extLst>
            <a:ext uri="{FF2B5EF4-FFF2-40B4-BE49-F238E27FC236}">
              <a16:creationId xmlns:a16="http://schemas.microsoft.com/office/drawing/2014/main" id="{6CD099A8-41DA-4240-9F82-4DBA7311C062}"/>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4" name="フローチャート: 判断 733">
          <a:extLst>
            <a:ext uri="{FF2B5EF4-FFF2-40B4-BE49-F238E27FC236}">
              <a16:creationId xmlns:a16="http://schemas.microsoft.com/office/drawing/2014/main" id="{3BA9B990-E5B4-4C15-A752-CC0881127F06}"/>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5" name="フローチャート: 判断 734">
          <a:extLst>
            <a:ext uri="{FF2B5EF4-FFF2-40B4-BE49-F238E27FC236}">
              <a16:creationId xmlns:a16="http://schemas.microsoft.com/office/drawing/2014/main" id="{600594A9-5263-45C6-8D9B-DBDDC61A40F6}"/>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36" name="フローチャート: 判断 735">
          <a:extLst>
            <a:ext uri="{FF2B5EF4-FFF2-40B4-BE49-F238E27FC236}">
              <a16:creationId xmlns:a16="http://schemas.microsoft.com/office/drawing/2014/main" id="{C0BD23E2-1B89-448A-BBAC-10F50B9DF30A}"/>
            </a:ext>
          </a:extLst>
        </xdr:cNvPr>
        <xdr:cNvSpPr/>
      </xdr:nvSpPr>
      <xdr:spPr>
        <a:xfrm>
          <a:off x="18605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2C514B4F-64AF-4DE7-8347-A2AA552D312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8729160F-D14E-446E-B00E-2C33E7AE216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DFC826E1-058A-4C06-A4F3-95A0CDA46DF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8CDA84DD-DEC3-40C4-9A3C-B4A5E583958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165034A6-CFF7-454A-81E5-A0921E1165E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143511</xdr:rowOff>
    </xdr:from>
    <xdr:to>
      <xdr:col>116</xdr:col>
      <xdr:colOff>114300</xdr:colOff>
      <xdr:row>109</xdr:row>
      <xdr:rowOff>73661</xdr:rowOff>
    </xdr:to>
    <xdr:sp macro="" textlink="">
      <xdr:nvSpPr>
        <xdr:cNvPr id="742" name="楕円 741">
          <a:extLst>
            <a:ext uri="{FF2B5EF4-FFF2-40B4-BE49-F238E27FC236}">
              <a16:creationId xmlns:a16="http://schemas.microsoft.com/office/drawing/2014/main" id="{B5926B29-E78B-4E80-9045-A8139EAA336B}"/>
            </a:ext>
          </a:extLst>
        </xdr:cNvPr>
        <xdr:cNvSpPr/>
      </xdr:nvSpPr>
      <xdr:spPr>
        <a:xfrm>
          <a:off x="22110700" y="1866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58438</xdr:rowOff>
    </xdr:from>
    <xdr:ext cx="469744" cy="259045"/>
    <xdr:sp macro="" textlink="">
      <xdr:nvSpPr>
        <xdr:cNvPr id="743" name="【庁舎】&#10;一人当たり面積該当値テキスト">
          <a:extLst>
            <a:ext uri="{FF2B5EF4-FFF2-40B4-BE49-F238E27FC236}">
              <a16:creationId xmlns:a16="http://schemas.microsoft.com/office/drawing/2014/main" id="{3411FB8B-158C-4EE1-87EF-EE185583EBA9}"/>
            </a:ext>
          </a:extLst>
        </xdr:cNvPr>
        <xdr:cNvSpPr txBox="1"/>
      </xdr:nvSpPr>
      <xdr:spPr>
        <a:xfrm>
          <a:off x="22199600"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151130</xdr:rowOff>
    </xdr:from>
    <xdr:to>
      <xdr:col>112</xdr:col>
      <xdr:colOff>38100</xdr:colOff>
      <xdr:row>109</xdr:row>
      <xdr:rowOff>81280</xdr:rowOff>
    </xdr:to>
    <xdr:sp macro="" textlink="">
      <xdr:nvSpPr>
        <xdr:cNvPr id="744" name="楕円 743">
          <a:extLst>
            <a:ext uri="{FF2B5EF4-FFF2-40B4-BE49-F238E27FC236}">
              <a16:creationId xmlns:a16="http://schemas.microsoft.com/office/drawing/2014/main" id="{AC8B7289-8C06-418B-A68C-CEFBED8C8A42}"/>
            </a:ext>
          </a:extLst>
        </xdr:cNvPr>
        <xdr:cNvSpPr/>
      </xdr:nvSpPr>
      <xdr:spPr>
        <a:xfrm>
          <a:off x="21272500" y="1866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22861</xdr:rowOff>
    </xdr:from>
    <xdr:to>
      <xdr:col>116</xdr:col>
      <xdr:colOff>63500</xdr:colOff>
      <xdr:row>109</xdr:row>
      <xdr:rowOff>30480</xdr:rowOff>
    </xdr:to>
    <xdr:cxnSp macro="">
      <xdr:nvCxnSpPr>
        <xdr:cNvPr id="745" name="直線コネクタ 744">
          <a:extLst>
            <a:ext uri="{FF2B5EF4-FFF2-40B4-BE49-F238E27FC236}">
              <a16:creationId xmlns:a16="http://schemas.microsoft.com/office/drawing/2014/main" id="{0047F659-2F43-40CB-9D9F-F87A8D380C5D}"/>
            </a:ext>
          </a:extLst>
        </xdr:cNvPr>
        <xdr:cNvCxnSpPr/>
      </xdr:nvCxnSpPr>
      <xdr:spPr>
        <a:xfrm flipV="1">
          <a:off x="21323300" y="1871091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158750</xdr:rowOff>
    </xdr:from>
    <xdr:to>
      <xdr:col>107</xdr:col>
      <xdr:colOff>101600</xdr:colOff>
      <xdr:row>109</xdr:row>
      <xdr:rowOff>88900</xdr:rowOff>
    </xdr:to>
    <xdr:sp macro="" textlink="">
      <xdr:nvSpPr>
        <xdr:cNvPr id="746" name="楕円 745">
          <a:extLst>
            <a:ext uri="{FF2B5EF4-FFF2-40B4-BE49-F238E27FC236}">
              <a16:creationId xmlns:a16="http://schemas.microsoft.com/office/drawing/2014/main" id="{C00C8E1D-D10C-4512-87BD-E45566F6B17A}"/>
            </a:ext>
          </a:extLst>
        </xdr:cNvPr>
        <xdr:cNvSpPr/>
      </xdr:nvSpPr>
      <xdr:spPr>
        <a:xfrm>
          <a:off x="20383500" y="1867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30480</xdr:rowOff>
    </xdr:from>
    <xdr:to>
      <xdr:col>111</xdr:col>
      <xdr:colOff>177800</xdr:colOff>
      <xdr:row>109</xdr:row>
      <xdr:rowOff>38100</xdr:rowOff>
    </xdr:to>
    <xdr:cxnSp macro="">
      <xdr:nvCxnSpPr>
        <xdr:cNvPr id="747" name="直線コネクタ 746">
          <a:extLst>
            <a:ext uri="{FF2B5EF4-FFF2-40B4-BE49-F238E27FC236}">
              <a16:creationId xmlns:a16="http://schemas.microsoft.com/office/drawing/2014/main" id="{87AD62F9-D6A7-4AF0-BFF5-BE5BDEC3D371}"/>
            </a:ext>
          </a:extLst>
        </xdr:cNvPr>
        <xdr:cNvCxnSpPr/>
      </xdr:nvCxnSpPr>
      <xdr:spPr>
        <a:xfrm flipV="1">
          <a:off x="20434300" y="18718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163830</xdr:rowOff>
    </xdr:from>
    <xdr:to>
      <xdr:col>102</xdr:col>
      <xdr:colOff>165100</xdr:colOff>
      <xdr:row>109</xdr:row>
      <xdr:rowOff>93980</xdr:rowOff>
    </xdr:to>
    <xdr:sp macro="" textlink="">
      <xdr:nvSpPr>
        <xdr:cNvPr id="748" name="楕円 747">
          <a:extLst>
            <a:ext uri="{FF2B5EF4-FFF2-40B4-BE49-F238E27FC236}">
              <a16:creationId xmlns:a16="http://schemas.microsoft.com/office/drawing/2014/main" id="{8BD9BDB3-6618-4117-8E2F-9F10CFA9D8A7}"/>
            </a:ext>
          </a:extLst>
        </xdr:cNvPr>
        <xdr:cNvSpPr/>
      </xdr:nvSpPr>
      <xdr:spPr>
        <a:xfrm>
          <a:off x="19494500" y="1868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38100</xdr:rowOff>
    </xdr:from>
    <xdr:to>
      <xdr:col>107</xdr:col>
      <xdr:colOff>50800</xdr:colOff>
      <xdr:row>109</xdr:row>
      <xdr:rowOff>43180</xdr:rowOff>
    </xdr:to>
    <xdr:cxnSp macro="">
      <xdr:nvCxnSpPr>
        <xdr:cNvPr id="749" name="直線コネクタ 748">
          <a:extLst>
            <a:ext uri="{FF2B5EF4-FFF2-40B4-BE49-F238E27FC236}">
              <a16:creationId xmlns:a16="http://schemas.microsoft.com/office/drawing/2014/main" id="{9EE42CC4-C44C-4FC5-B92A-0496ED60E2E5}"/>
            </a:ext>
          </a:extLst>
        </xdr:cNvPr>
        <xdr:cNvCxnSpPr/>
      </xdr:nvCxnSpPr>
      <xdr:spPr>
        <a:xfrm flipV="1">
          <a:off x="19545300" y="187261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170180</xdr:rowOff>
    </xdr:from>
    <xdr:to>
      <xdr:col>98</xdr:col>
      <xdr:colOff>38100</xdr:colOff>
      <xdr:row>109</xdr:row>
      <xdr:rowOff>100330</xdr:rowOff>
    </xdr:to>
    <xdr:sp macro="" textlink="">
      <xdr:nvSpPr>
        <xdr:cNvPr id="750" name="楕円 749">
          <a:extLst>
            <a:ext uri="{FF2B5EF4-FFF2-40B4-BE49-F238E27FC236}">
              <a16:creationId xmlns:a16="http://schemas.microsoft.com/office/drawing/2014/main" id="{17568860-DC2A-41B0-99F2-DD1AD8E5687B}"/>
            </a:ext>
          </a:extLst>
        </xdr:cNvPr>
        <xdr:cNvSpPr/>
      </xdr:nvSpPr>
      <xdr:spPr>
        <a:xfrm>
          <a:off x="18605500" y="18686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43180</xdr:rowOff>
    </xdr:from>
    <xdr:to>
      <xdr:col>102</xdr:col>
      <xdr:colOff>114300</xdr:colOff>
      <xdr:row>109</xdr:row>
      <xdr:rowOff>49530</xdr:rowOff>
    </xdr:to>
    <xdr:cxnSp macro="">
      <xdr:nvCxnSpPr>
        <xdr:cNvPr id="751" name="直線コネクタ 750">
          <a:extLst>
            <a:ext uri="{FF2B5EF4-FFF2-40B4-BE49-F238E27FC236}">
              <a16:creationId xmlns:a16="http://schemas.microsoft.com/office/drawing/2014/main" id="{7DAF6D39-66D8-4C9C-83CA-8EB11A664A93}"/>
            </a:ext>
          </a:extLst>
        </xdr:cNvPr>
        <xdr:cNvCxnSpPr/>
      </xdr:nvCxnSpPr>
      <xdr:spPr>
        <a:xfrm flipV="1">
          <a:off x="18656300" y="1873123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52" name="n_1aveValue【庁舎】&#10;一人当たり面積">
          <a:extLst>
            <a:ext uri="{FF2B5EF4-FFF2-40B4-BE49-F238E27FC236}">
              <a16:creationId xmlns:a16="http://schemas.microsoft.com/office/drawing/2014/main" id="{0F087CDC-7564-4403-AE9A-37072C379855}"/>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53" name="n_2aveValue【庁舎】&#10;一人当たり面積">
          <a:extLst>
            <a:ext uri="{FF2B5EF4-FFF2-40B4-BE49-F238E27FC236}">
              <a16:creationId xmlns:a16="http://schemas.microsoft.com/office/drawing/2014/main" id="{B14D5778-EECA-4DBF-A283-6257F8002C8D}"/>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4" name="n_3aveValue【庁舎】&#10;一人当たり面積">
          <a:extLst>
            <a:ext uri="{FF2B5EF4-FFF2-40B4-BE49-F238E27FC236}">
              <a16:creationId xmlns:a16="http://schemas.microsoft.com/office/drawing/2014/main" id="{21872DDD-D900-45E0-A098-6015B246164E}"/>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55" name="n_4aveValue【庁舎】&#10;一人当たり面積">
          <a:extLst>
            <a:ext uri="{FF2B5EF4-FFF2-40B4-BE49-F238E27FC236}">
              <a16:creationId xmlns:a16="http://schemas.microsoft.com/office/drawing/2014/main" id="{F9254C08-23DF-43CA-AB7A-AAB9D81BFB52}"/>
            </a:ext>
          </a:extLst>
        </xdr:cNvPr>
        <xdr:cNvSpPr txBox="1"/>
      </xdr:nvSpPr>
      <xdr:spPr>
        <a:xfrm>
          <a:off x="18421427" y="1806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72407</xdr:rowOff>
    </xdr:from>
    <xdr:ext cx="469744" cy="259045"/>
    <xdr:sp macro="" textlink="">
      <xdr:nvSpPr>
        <xdr:cNvPr id="756" name="n_1mainValue【庁舎】&#10;一人当たり面積">
          <a:extLst>
            <a:ext uri="{FF2B5EF4-FFF2-40B4-BE49-F238E27FC236}">
              <a16:creationId xmlns:a16="http://schemas.microsoft.com/office/drawing/2014/main" id="{7DFEFFEC-58C4-4717-8CD1-58F882FF5D89}"/>
            </a:ext>
          </a:extLst>
        </xdr:cNvPr>
        <xdr:cNvSpPr txBox="1"/>
      </xdr:nvSpPr>
      <xdr:spPr>
        <a:xfrm>
          <a:off x="21075727" y="18760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80027</xdr:rowOff>
    </xdr:from>
    <xdr:ext cx="469744" cy="259045"/>
    <xdr:sp macro="" textlink="">
      <xdr:nvSpPr>
        <xdr:cNvPr id="757" name="n_2mainValue【庁舎】&#10;一人当たり面積">
          <a:extLst>
            <a:ext uri="{FF2B5EF4-FFF2-40B4-BE49-F238E27FC236}">
              <a16:creationId xmlns:a16="http://schemas.microsoft.com/office/drawing/2014/main" id="{78CE1DFD-A8DE-4D5F-96C6-E5741E5D8C9E}"/>
            </a:ext>
          </a:extLst>
        </xdr:cNvPr>
        <xdr:cNvSpPr txBox="1"/>
      </xdr:nvSpPr>
      <xdr:spPr>
        <a:xfrm>
          <a:off x="20199427" y="1876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85107</xdr:rowOff>
    </xdr:from>
    <xdr:ext cx="469744" cy="259045"/>
    <xdr:sp macro="" textlink="">
      <xdr:nvSpPr>
        <xdr:cNvPr id="758" name="n_3mainValue【庁舎】&#10;一人当たり面積">
          <a:extLst>
            <a:ext uri="{FF2B5EF4-FFF2-40B4-BE49-F238E27FC236}">
              <a16:creationId xmlns:a16="http://schemas.microsoft.com/office/drawing/2014/main" id="{0A2462D3-8F2C-4A9B-A7E7-AFB4A8A3E37A}"/>
            </a:ext>
          </a:extLst>
        </xdr:cNvPr>
        <xdr:cNvSpPr txBox="1"/>
      </xdr:nvSpPr>
      <xdr:spPr>
        <a:xfrm>
          <a:off x="19310427" y="18773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91457</xdr:rowOff>
    </xdr:from>
    <xdr:ext cx="469744" cy="259045"/>
    <xdr:sp macro="" textlink="">
      <xdr:nvSpPr>
        <xdr:cNvPr id="759" name="n_4mainValue【庁舎】&#10;一人当たり面積">
          <a:extLst>
            <a:ext uri="{FF2B5EF4-FFF2-40B4-BE49-F238E27FC236}">
              <a16:creationId xmlns:a16="http://schemas.microsoft.com/office/drawing/2014/main" id="{F0A967C7-5CD6-4D80-BAB5-BC62366433A7}"/>
            </a:ext>
          </a:extLst>
        </xdr:cNvPr>
        <xdr:cNvSpPr txBox="1"/>
      </xdr:nvSpPr>
      <xdr:spPr>
        <a:xfrm>
          <a:off x="18421427" y="187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0" name="正方形/長方形 759">
          <a:extLst>
            <a:ext uri="{FF2B5EF4-FFF2-40B4-BE49-F238E27FC236}">
              <a16:creationId xmlns:a16="http://schemas.microsoft.com/office/drawing/2014/main" id="{3B2AF0DA-7F90-4CBB-A014-048DE6391C0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1" name="正方形/長方形 760">
          <a:extLst>
            <a:ext uri="{FF2B5EF4-FFF2-40B4-BE49-F238E27FC236}">
              <a16:creationId xmlns:a16="http://schemas.microsoft.com/office/drawing/2014/main" id="{979961BE-73D2-44EE-BACD-FD8E64C335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2" name="テキスト ボックス 761">
          <a:extLst>
            <a:ext uri="{FF2B5EF4-FFF2-40B4-BE49-F238E27FC236}">
              <a16:creationId xmlns:a16="http://schemas.microsoft.com/office/drawing/2014/main" id="{FBC12D3A-259F-43ED-9C61-F6B3ED66DC8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図書館（平成</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年度建設）、湯河原町真鶴町衛生組合による管理である一般廃棄物処理施設（平成</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年度建設）は、比較的近年に建設された施設であり、有形固定資産減価償却率は低い水準にあるが、徐々に増加してきている。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体育館は「真鶴町小中一貫教育学校建設」に関連して、改修工事を行うため、有形固定資産減価償却率は減少する見込み。</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福祉施設、庁舎、消防施設は老朽化が進んでおり、特に消防施設、庁舎の有形固定資産減価償却率は類似団体と比較しても高い。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各施設、公共施設等総合管理計画及び個別施設計画に基づき、適切な管理を進め、必要に応じて施設の更新・統廃合を含めて検討していかなければならない。</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4215075</v>
      </c>
      <c r="BO4" s="462"/>
      <c r="BP4" s="462"/>
      <c r="BQ4" s="462"/>
      <c r="BR4" s="462"/>
      <c r="BS4" s="462"/>
      <c r="BT4" s="462"/>
      <c r="BU4" s="463"/>
      <c r="BV4" s="461">
        <v>3925155</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11.1</v>
      </c>
      <c r="CU4" s="602"/>
      <c r="CV4" s="602"/>
      <c r="CW4" s="602"/>
      <c r="CX4" s="602"/>
      <c r="CY4" s="602"/>
      <c r="CZ4" s="602"/>
      <c r="DA4" s="603"/>
      <c r="DB4" s="601">
        <v>7.1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3930122</v>
      </c>
      <c r="BO5" s="433"/>
      <c r="BP5" s="433"/>
      <c r="BQ5" s="433"/>
      <c r="BR5" s="433"/>
      <c r="BS5" s="433"/>
      <c r="BT5" s="433"/>
      <c r="BU5" s="434"/>
      <c r="BV5" s="432">
        <v>3746068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98.7</v>
      </c>
      <c r="CU5" s="430"/>
      <c r="CV5" s="430"/>
      <c r="CW5" s="430"/>
      <c r="CX5" s="430"/>
      <c r="CY5" s="430"/>
      <c r="CZ5" s="430"/>
      <c r="DA5" s="431"/>
      <c r="DB5" s="429">
        <v>96.5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284953</v>
      </c>
      <c r="BO6" s="433"/>
      <c r="BP6" s="433"/>
      <c r="BQ6" s="433"/>
      <c r="BR6" s="433"/>
      <c r="BS6" s="433"/>
      <c r="BT6" s="433"/>
      <c r="BU6" s="434"/>
      <c r="BV6" s="432">
        <v>179087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99</v>
      </c>
      <c r="CU6" s="576"/>
      <c r="CV6" s="576"/>
      <c r="CW6" s="576"/>
      <c r="CX6" s="576"/>
      <c r="CY6" s="576"/>
      <c r="CZ6" s="576"/>
      <c r="DA6" s="577"/>
      <c r="DB6" s="575">
        <v>97.1</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151</v>
      </c>
      <c r="BO7" s="433"/>
      <c r="BP7" s="433"/>
      <c r="BQ7" s="433"/>
      <c r="BR7" s="433"/>
      <c r="BS7" s="433"/>
      <c r="BT7" s="433"/>
      <c r="BU7" s="434"/>
      <c r="BV7" s="432">
        <v>1450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2554661</v>
      </c>
      <c r="CU7" s="433"/>
      <c r="CV7" s="433"/>
      <c r="CW7" s="433"/>
      <c r="CX7" s="433"/>
      <c r="CY7" s="433"/>
      <c r="CZ7" s="433"/>
      <c r="DA7" s="434"/>
      <c r="DB7" s="432">
        <v>2504478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284802</v>
      </c>
      <c r="BO8" s="433"/>
      <c r="BP8" s="433"/>
      <c r="BQ8" s="433"/>
      <c r="BR8" s="433"/>
      <c r="BS8" s="433"/>
      <c r="BT8" s="433"/>
      <c r="BU8" s="434"/>
      <c r="BV8" s="432">
        <v>177637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0.38</v>
      </c>
      <c r="CU8" s="536"/>
      <c r="CV8" s="536"/>
      <c r="CW8" s="536"/>
      <c r="CX8" s="536"/>
      <c r="CY8" s="536"/>
      <c r="CZ8" s="536"/>
      <c r="DA8" s="537"/>
      <c r="DB8" s="535">
        <v>0.38</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6722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107165</v>
      </c>
      <c r="BO9" s="433"/>
      <c r="BP9" s="433"/>
      <c r="BQ9" s="433"/>
      <c r="BR9" s="433"/>
      <c r="BS9" s="433"/>
      <c r="BT9" s="433"/>
      <c r="BU9" s="434"/>
      <c r="BV9" s="432">
        <v>-4284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12.4</v>
      </c>
      <c r="CU9" s="430"/>
      <c r="CV9" s="430"/>
      <c r="CW9" s="430"/>
      <c r="CX9" s="430"/>
      <c r="CY9" s="430"/>
      <c r="CZ9" s="430"/>
      <c r="DA9" s="431"/>
      <c r="DB9" s="429">
        <v>13.1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7333</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0</v>
      </c>
      <c r="BO10" s="433"/>
      <c r="BP10" s="433"/>
      <c r="BQ10" s="433"/>
      <c r="BR10" s="433"/>
      <c r="BS10" s="433"/>
      <c r="BT10" s="433"/>
      <c r="BU10" s="434"/>
      <c r="BV10" s="432">
        <v>0</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6553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125000</v>
      </c>
      <c r="BO12" s="433"/>
      <c r="BP12" s="433"/>
      <c r="BQ12" s="433"/>
      <c r="BR12" s="433"/>
      <c r="BS12" s="433"/>
      <c r="BT12" s="433"/>
      <c r="BU12" s="434"/>
      <c r="BV12" s="432">
        <v>70000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6473</v>
      </c>
      <c r="S13" s="520"/>
      <c r="T13" s="520"/>
      <c r="U13" s="520"/>
      <c r="V13" s="521"/>
      <c r="W13" s="522" t="s">
        <v>131</v>
      </c>
      <c r="X13" s="418"/>
      <c r="Y13" s="418"/>
      <c r="Z13" s="418"/>
      <c r="AA13" s="418"/>
      <c r="AB13" s="419"/>
      <c r="AC13" s="385">
        <v>87</v>
      </c>
      <c r="AD13" s="386"/>
      <c r="AE13" s="386"/>
      <c r="AF13" s="386"/>
      <c r="AG13" s="387"/>
      <c r="AH13" s="385">
        <v>101</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-17835</v>
      </c>
      <c r="BO13" s="433"/>
      <c r="BP13" s="433"/>
      <c r="BQ13" s="433"/>
      <c r="BR13" s="433"/>
      <c r="BS13" s="433"/>
      <c r="BT13" s="433"/>
      <c r="BU13" s="434"/>
      <c r="BV13" s="432">
        <v>-74284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13.3</v>
      </c>
      <c r="CU13" s="430"/>
      <c r="CV13" s="430"/>
      <c r="CW13" s="430"/>
      <c r="CX13" s="430"/>
      <c r="CY13" s="430"/>
      <c r="CZ13" s="430"/>
      <c r="DA13" s="431"/>
      <c r="DB13" s="429">
        <v>12.8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6710</v>
      </c>
      <c r="S14" s="520"/>
      <c r="T14" s="520"/>
      <c r="U14" s="520"/>
      <c r="V14" s="521"/>
      <c r="W14" s="523"/>
      <c r="X14" s="421"/>
      <c r="Y14" s="421"/>
      <c r="Z14" s="421"/>
      <c r="AA14" s="421"/>
      <c r="AB14" s="422"/>
      <c r="AC14" s="512">
        <v>2.8</v>
      </c>
      <c r="AD14" s="513"/>
      <c r="AE14" s="513"/>
      <c r="AF14" s="513"/>
      <c r="AG14" s="514"/>
      <c r="AH14" s="512">
        <v>2.9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69.900000000000006</v>
      </c>
      <c r="CU14" s="530"/>
      <c r="CV14" s="530"/>
      <c r="CW14" s="530"/>
      <c r="CX14" s="530"/>
      <c r="CY14" s="530"/>
      <c r="CZ14" s="530"/>
      <c r="DA14" s="531"/>
      <c r="DB14" s="529">
        <v>78</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6632</v>
      </c>
      <c r="S15" s="520"/>
      <c r="T15" s="520"/>
      <c r="U15" s="520"/>
      <c r="V15" s="521"/>
      <c r="W15" s="522" t="s">
        <v>137</v>
      </c>
      <c r="X15" s="418"/>
      <c r="Y15" s="418"/>
      <c r="Z15" s="418"/>
      <c r="AA15" s="418"/>
      <c r="AB15" s="419"/>
      <c r="AC15" s="385">
        <v>548</v>
      </c>
      <c r="AD15" s="386"/>
      <c r="AE15" s="386"/>
      <c r="AF15" s="386"/>
      <c r="AG15" s="387"/>
      <c r="AH15" s="385">
        <v>720</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873854</v>
      </c>
      <c r="BO15" s="462"/>
      <c r="BP15" s="462"/>
      <c r="BQ15" s="462"/>
      <c r="BR15" s="462"/>
      <c r="BS15" s="462"/>
      <c r="BT15" s="462"/>
      <c r="BU15" s="463"/>
      <c r="BV15" s="461">
        <v>850473</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17.899999999999999</v>
      </c>
      <c r="AD16" s="513"/>
      <c r="AE16" s="513"/>
      <c r="AF16" s="513"/>
      <c r="AG16" s="514"/>
      <c r="AH16" s="512">
        <v>21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2308294</v>
      </c>
      <c r="BO16" s="433"/>
      <c r="BP16" s="433"/>
      <c r="BQ16" s="433"/>
      <c r="BR16" s="433"/>
      <c r="BS16" s="433"/>
      <c r="BT16" s="433"/>
      <c r="BU16" s="434"/>
      <c r="BV16" s="432">
        <v>2258317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2422</v>
      </c>
      <c r="AD17" s="386"/>
      <c r="AE17" s="386"/>
      <c r="AF17" s="386"/>
      <c r="AG17" s="387"/>
      <c r="AH17" s="385">
        <v>2603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1111219</v>
      </c>
      <c r="BO17" s="433"/>
      <c r="BP17" s="433"/>
      <c r="BQ17" s="433"/>
      <c r="BR17" s="433"/>
      <c r="BS17" s="433"/>
      <c r="BT17" s="433"/>
      <c r="BU17" s="434"/>
      <c r="BV17" s="432">
        <v>1080105</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7.05</v>
      </c>
      <c r="M18" s="485"/>
      <c r="N18" s="485"/>
      <c r="O18" s="485"/>
      <c r="P18" s="485"/>
      <c r="Q18" s="485"/>
      <c r="R18" s="486"/>
      <c r="S18" s="486"/>
      <c r="T18" s="486"/>
      <c r="U18" s="486"/>
      <c r="V18" s="487"/>
      <c r="W18" s="503"/>
      <c r="X18" s="504"/>
      <c r="Y18" s="504"/>
      <c r="Z18" s="504"/>
      <c r="AA18" s="504"/>
      <c r="AB18" s="528"/>
      <c r="AC18" s="402">
        <v>79.2</v>
      </c>
      <c r="AD18" s="403"/>
      <c r="AE18" s="403"/>
      <c r="AF18" s="403"/>
      <c r="AG18" s="488"/>
      <c r="AH18" s="402">
        <v>76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2569767</v>
      </c>
      <c r="BO18" s="433"/>
      <c r="BP18" s="433"/>
      <c r="BQ18" s="433"/>
      <c r="BR18" s="433"/>
      <c r="BS18" s="433"/>
      <c r="BT18" s="433"/>
      <c r="BU18" s="434"/>
      <c r="BV18" s="432">
        <v>2449540</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953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3394170</v>
      </c>
      <c r="BO19" s="433"/>
      <c r="BP19" s="433"/>
      <c r="BQ19" s="433"/>
      <c r="BR19" s="433"/>
      <c r="BS19" s="433"/>
      <c r="BT19" s="433"/>
      <c r="BU19" s="434"/>
      <c r="BV19" s="432">
        <v>3185835</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2963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2707040</v>
      </c>
      <c r="BO22" s="462"/>
      <c r="BP22" s="462"/>
      <c r="BQ22" s="462"/>
      <c r="BR22" s="462"/>
      <c r="BS22" s="462"/>
      <c r="BT22" s="462"/>
      <c r="BU22" s="463"/>
      <c r="BV22" s="461">
        <v>2991549</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2438614</v>
      </c>
      <c r="BO23" s="433"/>
      <c r="BP23" s="433"/>
      <c r="BQ23" s="433"/>
      <c r="BR23" s="433"/>
      <c r="BS23" s="433"/>
      <c r="BT23" s="433"/>
      <c r="BU23" s="434"/>
      <c r="BV23" s="432">
        <v>2642880</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5810</v>
      </c>
      <c r="R24" s="386"/>
      <c r="S24" s="386"/>
      <c r="T24" s="386"/>
      <c r="U24" s="386"/>
      <c r="V24" s="387"/>
      <c r="W24" s="475"/>
      <c r="X24" s="412"/>
      <c r="Y24" s="413"/>
      <c r="Z24" s="388" t="s">
        <v>162</v>
      </c>
      <c r="AA24" s="389"/>
      <c r="AB24" s="389"/>
      <c r="AC24" s="389"/>
      <c r="AD24" s="389"/>
      <c r="AE24" s="389"/>
      <c r="AF24" s="389"/>
      <c r="AG24" s="390"/>
      <c r="AH24" s="385">
        <v>81</v>
      </c>
      <c r="AI24" s="386"/>
      <c r="AJ24" s="386"/>
      <c r="AK24" s="386"/>
      <c r="AL24" s="387"/>
      <c r="AM24" s="385">
        <v>218538</v>
      </c>
      <c r="AN24" s="386"/>
      <c r="AO24" s="386"/>
      <c r="AP24" s="386"/>
      <c r="AQ24" s="386"/>
      <c r="AR24" s="387"/>
      <c r="AS24" s="385">
        <v>2698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1359815</v>
      </c>
      <c r="BO24" s="433"/>
      <c r="BP24" s="433"/>
      <c r="BQ24" s="433"/>
      <c r="BR24" s="433"/>
      <c r="BS24" s="433"/>
      <c r="BT24" s="433"/>
      <c r="BU24" s="434"/>
      <c r="BV24" s="432">
        <v>1488527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5280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501112</v>
      </c>
      <c r="BO25" s="462"/>
      <c r="BP25" s="462"/>
      <c r="BQ25" s="462"/>
      <c r="BR25" s="462"/>
      <c r="BS25" s="462"/>
      <c r="BT25" s="462"/>
      <c r="BU25" s="463"/>
      <c r="BV25" s="461">
        <v>505770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5000</v>
      </c>
      <c r="R26" s="386"/>
      <c r="S26" s="386"/>
      <c r="T26" s="386"/>
      <c r="U26" s="386"/>
      <c r="V26" s="387"/>
      <c r="W26" s="475"/>
      <c r="X26" s="412"/>
      <c r="Y26" s="413"/>
      <c r="Z26" s="388" t="s">
        <v>168</v>
      </c>
      <c r="AA26" s="443"/>
      <c r="AB26" s="443"/>
      <c r="AC26" s="443"/>
      <c r="AD26" s="443"/>
      <c r="AE26" s="443"/>
      <c r="AF26" s="443"/>
      <c r="AG26" s="444"/>
      <c r="AH26" s="385">
        <v>1</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3370</v>
      </c>
      <c r="R27" s="386"/>
      <c r="S27" s="386"/>
      <c r="T27" s="386"/>
      <c r="U27" s="386"/>
      <c r="V27" s="387"/>
      <c r="W27" s="475"/>
      <c r="X27" s="412"/>
      <c r="Y27" s="413"/>
      <c r="Z27" s="388" t="s">
        <v>172</v>
      </c>
      <c r="AA27" s="389"/>
      <c r="AB27" s="389"/>
      <c r="AC27" s="389"/>
      <c r="AD27" s="389"/>
      <c r="AE27" s="389"/>
      <c r="AF27" s="389"/>
      <c r="AG27" s="390"/>
      <c r="AH27" s="385">
        <v>5</v>
      </c>
      <c r="AI27" s="386"/>
      <c r="AJ27" s="386"/>
      <c r="AK27" s="386"/>
      <c r="AL27" s="387"/>
      <c r="AM27" s="385">
        <v>17044</v>
      </c>
      <c r="AN27" s="386"/>
      <c r="AO27" s="386"/>
      <c r="AP27" s="386"/>
      <c r="AQ27" s="386"/>
      <c r="AR27" s="387"/>
      <c r="AS27" s="385">
        <v>3409</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2570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250000</v>
      </c>
      <c r="BO28" s="462"/>
      <c r="BP28" s="462"/>
      <c r="BQ28" s="462"/>
      <c r="BR28" s="462"/>
      <c r="BS28" s="462"/>
      <c r="BT28" s="462"/>
      <c r="BU28" s="463"/>
      <c r="BV28" s="461">
        <v>375000</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8</v>
      </c>
      <c r="M29" s="386"/>
      <c r="N29" s="386"/>
      <c r="O29" s="386"/>
      <c r="P29" s="387"/>
      <c r="Q29" s="385">
        <v>2420</v>
      </c>
      <c r="R29" s="386"/>
      <c r="S29" s="386"/>
      <c r="T29" s="386"/>
      <c r="U29" s="386"/>
      <c r="V29" s="387"/>
      <c r="W29" s="476"/>
      <c r="X29" s="477"/>
      <c r="Y29" s="478"/>
      <c r="Z29" s="388" t="s">
        <v>178</v>
      </c>
      <c r="AA29" s="389"/>
      <c r="AB29" s="389"/>
      <c r="AC29" s="389"/>
      <c r="AD29" s="389"/>
      <c r="AE29" s="389"/>
      <c r="AF29" s="389"/>
      <c r="AG29" s="390"/>
      <c r="AH29" s="385">
        <v>86</v>
      </c>
      <c r="AI29" s="386"/>
      <c r="AJ29" s="386"/>
      <c r="AK29" s="386"/>
      <c r="AL29" s="387"/>
      <c r="AM29" s="385">
        <v>235582</v>
      </c>
      <c r="AN29" s="386"/>
      <c r="AO29" s="386"/>
      <c r="AP29" s="386"/>
      <c r="AQ29" s="386"/>
      <c r="AR29" s="387"/>
      <c r="AS29" s="385">
        <v>2739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22243</v>
      </c>
      <c r="BO29" s="433"/>
      <c r="BP29" s="433"/>
      <c r="BQ29" s="433"/>
      <c r="BR29" s="433"/>
      <c r="BS29" s="433"/>
      <c r="BT29" s="433"/>
      <c r="BU29" s="434"/>
      <c r="BV29" s="432">
        <v>12520</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555639</v>
      </c>
      <c r="BO30" s="467"/>
      <c r="BP30" s="467"/>
      <c r="BQ30" s="467"/>
      <c r="BR30" s="467"/>
      <c r="BS30" s="467"/>
      <c r="BT30" s="467"/>
      <c r="BU30" s="468"/>
      <c r="BV30" s="466">
        <v>418005</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国民健康保険事業特別会計（事業勘定）</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神奈川県市町村職員退職手当組合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公益財団法人かながわ海岸美化財団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国民健康保険事業特別会計（施設勘定）</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湯河原町真鶴町衛生組合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介護保険事業特別会計（保険事業勘定）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神奈川県後期高齢者医療広域連合（一般会計）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介護保険事業特別会計（介護サービス事業勘定）</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神奈川県後期高齢者医療広域連合（後期高齢者医療特別会計）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後期高齢者医療特別会計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神奈川県町村情報システム共同事業組合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GLjnUzYQX0qxrNBnZeF7Pg0kbfcKJWbF2YROIVB52FkeupR9F6cJUkraDdMeaFJg236l9Kum2a98q6wFCrwhkQ==" saltValue="l+ltgFHSCJb4x/vmQiiN1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903221</v>
      </c>
      <c r="S5" s="690"/>
      <c r="T5" s="690"/>
      <c r="U5" s="690"/>
      <c r="V5" s="690"/>
      <c r="W5" s="690"/>
      <c r="X5" s="690"/>
      <c r="Y5" s="715"/>
      <c r="Z5" s="728">
        <v>21.4</v>
      </c>
      <c r="AA5" s="728"/>
      <c r="AB5" s="728"/>
      <c r="AC5" s="728"/>
      <c r="AD5" s="729">
        <v>903221</v>
      </c>
      <c r="AE5" s="729"/>
      <c r="AF5" s="729"/>
      <c r="AG5" s="729"/>
      <c r="AH5" s="729"/>
      <c r="AI5" s="729"/>
      <c r="AJ5" s="729"/>
      <c r="AK5" s="729"/>
      <c r="AL5" s="716">
        <v>34.799999999999997</v>
      </c>
      <c r="AM5" s="698"/>
      <c r="AN5" s="698"/>
      <c r="AO5" s="717"/>
      <c r="AP5" s="692" t="s">
        <v>217</v>
      </c>
      <c r="AQ5" s="693"/>
      <c r="AR5" s="693"/>
      <c r="AS5" s="693"/>
      <c r="AT5" s="693"/>
      <c r="AU5" s="693"/>
      <c r="AV5" s="693"/>
      <c r="AW5" s="693"/>
      <c r="AX5" s="693"/>
      <c r="AY5" s="693"/>
      <c r="AZ5" s="693"/>
      <c r="BA5" s="693"/>
      <c r="BB5" s="693"/>
      <c r="BC5" s="693"/>
      <c r="BD5" s="693"/>
      <c r="BE5" s="693"/>
      <c r="BF5" s="694"/>
      <c r="BG5" s="634">
        <v>903221</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17422</v>
      </c>
      <c r="S6" s="635"/>
      <c r="T6" s="635"/>
      <c r="U6" s="635"/>
      <c r="V6" s="635"/>
      <c r="W6" s="635"/>
      <c r="X6" s="635"/>
      <c r="Y6" s="636"/>
      <c r="Z6" s="672">
        <v>0.4</v>
      </c>
      <c r="AA6" s="672"/>
      <c r="AB6" s="672"/>
      <c r="AC6" s="672"/>
      <c r="AD6" s="673">
        <v>17422</v>
      </c>
      <c r="AE6" s="673"/>
      <c r="AF6" s="673"/>
      <c r="AG6" s="673"/>
      <c r="AH6" s="673"/>
      <c r="AI6" s="673"/>
      <c r="AJ6" s="673"/>
      <c r="AK6" s="673"/>
      <c r="AL6" s="637">
        <v>0.7</v>
      </c>
      <c r="AM6" s="638"/>
      <c r="AN6" s="638"/>
      <c r="AO6" s="674"/>
      <c r="AP6" s="631" t="s">
        <v>222</v>
      </c>
      <c r="AQ6" s="632"/>
      <c r="AR6" s="632"/>
      <c r="AS6" s="632"/>
      <c r="AT6" s="632"/>
      <c r="AU6" s="632"/>
      <c r="AV6" s="632"/>
      <c r="AW6" s="632"/>
      <c r="AX6" s="632"/>
      <c r="AY6" s="632"/>
      <c r="AZ6" s="632"/>
      <c r="BA6" s="632"/>
      <c r="BB6" s="632"/>
      <c r="BC6" s="632"/>
      <c r="BD6" s="632"/>
      <c r="BE6" s="632"/>
      <c r="BF6" s="633"/>
      <c r="BG6" s="634">
        <v>903221</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68815</v>
      </c>
      <c r="CS6" s="635"/>
      <c r="CT6" s="635"/>
      <c r="CU6" s="635"/>
      <c r="CV6" s="635"/>
      <c r="CW6" s="635"/>
      <c r="CX6" s="635"/>
      <c r="CY6" s="636"/>
      <c r="CZ6" s="716">
        <v>1.8</v>
      </c>
      <c r="DA6" s="698"/>
      <c r="DB6" s="698"/>
      <c r="DC6" s="718"/>
      <c r="DD6" s="640" t="s">
        <v>122</v>
      </c>
      <c r="DE6" s="635"/>
      <c r="DF6" s="635"/>
      <c r="DG6" s="635"/>
      <c r="DH6" s="635"/>
      <c r="DI6" s="635"/>
      <c r="DJ6" s="635"/>
      <c r="DK6" s="635"/>
      <c r="DL6" s="635"/>
      <c r="DM6" s="635"/>
      <c r="DN6" s="635"/>
      <c r="DO6" s="635"/>
      <c r="DP6" s="636"/>
      <c r="DQ6" s="640">
        <v>68815</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376</v>
      </c>
      <c r="S7" s="635"/>
      <c r="T7" s="635"/>
      <c r="U7" s="635"/>
      <c r="V7" s="635"/>
      <c r="W7" s="635"/>
      <c r="X7" s="635"/>
      <c r="Y7" s="636"/>
      <c r="Z7" s="672">
        <v>0</v>
      </c>
      <c r="AA7" s="672"/>
      <c r="AB7" s="672"/>
      <c r="AC7" s="672"/>
      <c r="AD7" s="673">
        <v>376</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369369</v>
      </c>
      <c r="BH7" s="635"/>
      <c r="BI7" s="635"/>
      <c r="BJ7" s="635"/>
      <c r="BK7" s="635"/>
      <c r="BL7" s="635"/>
      <c r="BM7" s="635"/>
      <c r="BN7" s="636"/>
      <c r="BO7" s="672">
        <v>40.9</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674901</v>
      </c>
      <c r="CS7" s="635"/>
      <c r="CT7" s="635"/>
      <c r="CU7" s="635"/>
      <c r="CV7" s="635"/>
      <c r="CW7" s="635"/>
      <c r="CX7" s="635"/>
      <c r="CY7" s="636"/>
      <c r="CZ7" s="672">
        <v>17.2</v>
      </c>
      <c r="DA7" s="672"/>
      <c r="DB7" s="672"/>
      <c r="DC7" s="672"/>
      <c r="DD7" s="640">
        <v>1309</v>
      </c>
      <c r="DE7" s="635"/>
      <c r="DF7" s="635"/>
      <c r="DG7" s="635"/>
      <c r="DH7" s="635"/>
      <c r="DI7" s="635"/>
      <c r="DJ7" s="635"/>
      <c r="DK7" s="635"/>
      <c r="DL7" s="635"/>
      <c r="DM7" s="635"/>
      <c r="DN7" s="635"/>
      <c r="DO7" s="635"/>
      <c r="DP7" s="636"/>
      <c r="DQ7" s="640">
        <v>527018</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8588</v>
      </c>
      <c r="S8" s="635"/>
      <c r="T8" s="635"/>
      <c r="U8" s="635"/>
      <c r="V8" s="635"/>
      <c r="W8" s="635"/>
      <c r="X8" s="635"/>
      <c r="Y8" s="636"/>
      <c r="Z8" s="672">
        <v>0.2</v>
      </c>
      <c r="AA8" s="672"/>
      <c r="AB8" s="672"/>
      <c r="AC8" s="672"/>
      <c r="AD8" s="673">
        <v>8588</v>
      </c>
      <c r="AE8" s="673"/>
      <c r="AF8" s="673"/>
      <c r="AG8" s="673"/>
      <c r="AH8" s="673"/>
      <c r="AI8" s="673"/>
      <c r="AJ8" s="673"/>
      <c r="AK8" s="673"/>
      <c r="AL8" s="637">
        <v>0.3</v>
      </c>
      <c r="AM8" s="638"/>
      <c r="AN8" s="638"/>
      <c r="AO8" s="674"/>
      <c r="AP8" s="631" t="s">
        <v>228</v>
      </c>
      <c r="AQ8" s="632"/>
      <c r="AR8" s="632"/>
      <c r="AS8" s="632"/>
      <c r="AT8" s="632"/>
      <c r="AU8" s="632"/>
      <c r="AV8" s="632"/>
      <c r="AW8" s="632"/>
      <c r="AX8" s="632"/>
      <c r="AY8" s="632"/>
      <c r="AZ8" s="632"/>
      <c r="BA8" s="632"/>
      <c r="BB8" s="632"/>
      <c r="BC8" s="632"/>
      <c r="BD8" s="632"/>
      <c r="BE8" s="632"/>
      <c r="BF8" s="633"/>
      <c r="BG8" s="634">
        <v>11268</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1065135</v>
      </c>
      <c r="CS8" s="635"/>
      <c r="CT8" s="635"/>
      <c r="CU8" s="635"/>
      <c r="CV8" s="635"/>
      <c r="CW8" s="635"/>
      <c r="CX8" s="635"/>
      <c r="CY8" s="636"/>
      <c r="CZ8" s="672">
        <v>27.1</v>
      </c>
      <c r="DA8" s="672"/>
      <c r="DB8" s="672"/>
      <c r="DC8" s="672"/>
      <c r="DD8" s="640" t="s">
        <v>122</v>
      </c>
      <c r="DE8" s="635"/>
      <c r="DF8" s="635"/>
      <c r="DG8" s="635"/>
      <c r="DH8" s="635"/>
      <c r="DI8" s="635"/>
      <c r="DJ8" s="635"/>
      <c r="DK8" s="635"/>
      <c r="DL8" s="635"/>
      <c r="DM8" s="635"/>
      <c r="DN8" s="635"/>
      <c r="DO8" s="635"/>
      <c r="DP8" s="636"/>
      <c r="DQ8" s="640">
        <v>695008</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12294</v>
      </c>
      <c r="S9" s="635"/>
      <c r="T9" s="635"/>
      <c r="U9" s="635"/>
      <c r="V9" s="635"/>
      <c r="W9" s="635"/>
      <c r="X9" s="635"/>
      <c r="Y9" s="636"/>
      <c r="Z9" s="672">
        <v>0.3</v>
      </c>
      <c r="AA9" s="672"/>
      <c r="AB9" s="672"/>
      <c r="AC9" s="672"/>
      <c r="AD9" s="673">
        <v>12294</v>
      </c>
      <c r="AE9" s="673"/>
      <c r="AF9" s="673"/>
      <c r="AG9" s="673"/>
      <c r="AH9" s="673"/>
      <c r="AI9" s="673"/>
      <c r="AJ9" s="673"/>
      <c r="AK9" s="673"/>
      <c r="AL9" s="637">
        <v>0.5</v>
      </c>
      <c r="AM9" s="638"/>
      <c r="AN9" s="638"/>
      <c r="AO9" s="674"/>
      <c r="AP9" s="631" t="s">
        <v>231</v>
      </c>
      <c r="AQ9" s="632"/>
      <c r="AR9" s="632"/>
      <c r="AS9" s="632"/>
      <c r="AT9" s="632"/>
      <c r="AU9" s="632"/>
      <c r="AV9" s="632"/>
      <c r="AW9" s="632"/>
      <c r="AX9" s="632"/>
      <c r="AY9" s="632"/>
      <c r="AZ9" s="632"/>
      <c r="BA9" s="632"/>
      <c r="BB9" s="632"/>
      <c r="BC9" s="632"/>
      <c r="BD9" s="632"/>
      <c r="BE9" s="632"/>
      <c r="BF9" s="633"/>
      <c r="BG9" s="634">
        <v>324738</v>
      </c>
      <c r="BH9" s="635"/>
      <c r="BI9" s="635"/>
      <c r="BJ9" s="635"/>
      <c r="BK9" s="635"/>
      <c r="BL9" s="635"/>
      <c r="BM9" s="635"/>
      <c r="BN9" s="636"/>
      <c r="BO9" s="672">
        <v>36</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533391</v>
      </c>
      <c r="CS9" s="635"/>
      <c r="CT9" s="635"/>
      <c r="CU9" s="635"/>
      <c r="CV9" s="635"/>
      <c r="CW9" s="635"/>
      <c r="CX9" s="635"/>
      <c r="CY9" s="636"/>
      <c r="CZ9" s="672">
        <v>13.6</v>
      </c>
      <c r="DA9" s="672"/>
      <c r="DB9" s="672"/>
      <c r="DC9" s="672"/>
      <c r="DD9" s="640">
        <v>1352</v>
      </c>
      <c r="DE9" s="635"/>
      <c r="DF9" s="635"/>
      <c r="DG9" s="635"/>
      <c r="DH9" s="635"/>
      <c r="DI9" s="635"/>
      <c r="DJ9" s="635"/>
      <c r="DK9" s="635"/>
      <c r="DL9" s="635"/>
      <c r="DM9" s="635"/>
      <c r="DN9" s="635"/>
      <c r="DO9" s="635"/>
      <c r="DP9" s="636"/>
      <c r="DQ9" s="640">
        <v>426550</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18469</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148201</v>
      </c>
      <c r="S11" s="635"/>
      <c r="T11" s="635"/>
      <c r="U11" s="635"/>
      <c r="V11" s="635"/>
      <c r="W11" s="635"/>
      <c r="X11" s="635"/>
      <c r="Y11" s="636"/>
      <c r="Z11" s="637">
        <v>3.5</v>
      </c>
      <c r="AA11" s="638"/>
      <c r="AB11" s="638"/>
      <c r="AC11" s="639"/>
      <c r="AD11" s="640">
        <v>148201</v>
      </c>
      <c r="AE11" s="635"/>
      <c r="AF11" s="635"/>
      <c r="AG11" s="635"/>
      <c r="AH11" s="635"/>
      <c r="AI11" s="635"/>
      <c r="AJ11" s="635"/>
      <c r="AK11" s="636"/>
      <c r="AL11" s="637">
        <v>5.7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14894</v>
      </c>
      <c r="BH11" s="635"/>
      <c r="BI11" s="635"/>
      <c r="BJ11" s="635"/>
      <c r="BK11" s="635"/>
      <c r="BL11" s="635"/>
      <c r="BM11" s="635"/>
      <c r="BN11" s="636"/>
      <c r="BO11" s="672">
        <v>1.6</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55445</v>
      </c>
      <c r="CS11" s="635"/>
      <c r="CT11" s="635"/>
      <c r="CU11" s="635"/>
      <c r="CV11" s="635"/>
      <c r="CW11" s="635"/>
      <c r="CX11" s="635"/>
      <c r="CY11" s="636"/>
      <c r="CZ11" s="672">
        <v>1.4</v>
      </c>
      <c r="DA11" s="672"/>
      <c r="DB11" s="672"/>
      <c r="DC11" s="672"/>
      <c r="DD11" s="640">
        <v>14850</v>
      </c>
      <c r="DE11" s="635"/>
      <c r="DF11" s="635"/>
      <c r="DG11" s="635"/>
      <c r="DH11" s="635"/>
      <c r="DI11" s="635"/>
      <c r="DJ11" s="635"/>
      <c r="DK11" s="635"/>
      <c r="DL11" s="635"/>
      <c r="DM11" s="635"/>
      <c r="DN11" s="635"/>
      <c r="DO11" s="635"/>
      <c r="DP11" s="636"/>
      <c r="DQ11" s="640">
        <v>20840</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469504</v>
      </c>
      <c r="BH12" s="635"/>
      <c r="BI12" s="635"/>
      <c r="BJ12" s="635"/>
      <c r="BK12" s="635"/>
      <c r="BL12" s="635"/>
      <c r="BM12" s="635"/>
      <c r="BN12" s="636"/>
      <c r="BO12" s="672">
        <v>52</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102105</v>
      </c>
      <c r="CS12" s="635"/>
      <c r="CT12" s="635"/>
      <c r="CU12" s="635"/>
      <c r="CV12" s="635"/>
      <c r="CW12" s="635"/>
      <c r="CX12" s="635"/>
      <c r="CY12" s="636"/>
      <c r="CZ12" s="672">
        <v>2.6</v>
      </c>
      <c r="DA12" s="672"/>
      <c r="DB12" s="672"/>
      <c r="DC12" s="672"/>
      <c r="DD12" s="640">
        <v>10639</v>
      </c>
      <c r="DE12" s="635"/>
      <c r="DF12" s="635"/>
      <c r="DG12" s="635"/>
      <c r="DH12" s="635"/>
      <c r="DI12" s="635"/>
      <c r="DJ12" s="635"/>
      <c r="DK12" s="635"/>
      <c r="DL12" s="635"/>
      <c r="DM12" s="635"/>
      <c r="DN12" s="635"/>
      <c r="DO12" s="635"/>
      <c r="DP12" s="636"/>
      <c r="DQ12" s="640">
        <v>84548</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469504</v>
      </c>
      <c r="BH13" s="635"/>
      <c r="BI13" s="635"/>
      <c r="BJ13" s="635"/>
      <c r="BK13" s="635"/>
      <c r="BL13" s="635"/>
      <c r="BM13" s="635"/>
      <c r="BN13" s="636"/>
      <c r="BO13" s="672">
        <v>52</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282805</v>
      </c>
      <c r="CS13" s="635"/>
      <c r="CT13" s="635"/>
      <c r="CU13" s="635"/>
      <c r="CV13" s="635"/>
      <c r="CW13" s="635"/>
      <c r="CX13" s="635"/>
      <c r="CY13" s="636"/>
      <c r="CZ13" s="672">
        <v>7.2</v>
      </c>
      <c r="DA13" s="672"/>
      <c r="DB13" s="672"/>
      <c r="DC13" s="672"/>
      <c r="DD13" s="640">
        <v>24914</v>
      </c>
      <c r="DE13" s="635"/>
      <c r="DF13" s="635"/>
      <c r="DG13" s="635"/>
      <c r="DH13" s="635"/>
      <c r="DI13" s="635"/>
      <c r="DJ13" s="635"/>
      <c r="DK13" s="635"/>
      <c r="DL13" s="635"/>
      <c r="DM13" s="635"/>
      <c r="DN13" s="635"/>
      <c r="DO13" s="635"/>
      <c r="DP13" s="636"/>
      <c r="DQ13" s="640">
        <v>247700</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18792</v>
      </c>
      <c r="BH14" s="635"/>
      <c r="BI14" s="635"/>
      <c r="BJ14" s="635"/>
      <c r="BK14" s="635"/>
      <c r="BL14" s="635"/>
      <c r="BM14" s="635"/>
      <c r="BN14" s="636"/>
      <c r="BO14" s="672">
        <v>2.1</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202154</v>
      </c>
      <c r="CS14" s="635"/>
      <c r="CT14" s="635"/>
      <c r="CU14" s="635"/>
      <c r="CV14" s="635"/>
      <c r="CW14" s="635"/>
      <c r="CX14" s="635"/>
      <c r="CY14" s="636"/>
      <c r="CZ14" s="672">
        <v>5.0999999999999996</v>
      </c>
      <c r="DA14" s="672"/>
      <c r="DB14" s="672"/>
      <c r="DC14" s="672"/>
      <c r="DD14" s="640">
        <v>131</v>
      </c>
      <c r="DE14" s="635"/>
      <c r="DF14" s="635"/>
      <c r="DG14" s="635"/>
      <c r="DH14" s="635"/>
      <c r="DI14" s="635"/>
      <c r="DJ14" s="635"/>
      <c r="DK14" s="635"/>
      <c r="DL14" s="635"/>
      <c r="DM14" s="635"/>
      <c r="DN14" s="635"/>
      <c r="DO14" s="635"/>
      <c r="DP14" s="636"/>
      <c r="DQ14" s="640">
        <v>199062</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4815</v>
      </c>
      <c r="S15" s="635"/>
      <c r="T15" s="635"/>
      <c r="U15" s="635"/>
      <c r="V15" s="635"/>
      <c r="W15" s="635"/>
      <c r="X15" s="635"/>
      <c r="Y15" s="636"/>
      <c r="Z15" s="672">
        <v>0.1</v>
      </c>
      <c r="AA15" s="672"/>
      <c r="AB15" s="672"/>
      <c r="AC15" s="672"/>
      <c r="AD15" s="673">
        <v>4815</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45556</v>
      </c>
      <c r="BH15" s="635"/>
      <c r="BI15" s="635"/>
      <c r="BJ15" s="635"/>
      <c r="BK15" s="635"/>
      <c r="BL15" s="635"/>
      <c r="BM15" s="635"/>
      <c r="BN15" s="636"/>
      <c r="BO15" s="672">
        <v>5</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522048</v>
      </c>
      <c r="CS15" s="635"/>
      <c r="CT15" s="635"/>
      <c r="CU15" s="635"/>
      <c r="CV15" s="635"/>
      <c r="CW15" s="635"/>
      <c r="CX15" s="635"/>
      <c r="CY15" s="636"/>
      <c r="CZ15" s="672">
        <v>13.3</v>
      </c>
      <c r="DA15" s="672"/>
      <c r="DB15" s="672"/>
      <c r="DC15" s="672"/>
      <c r="DD15" s="640">
        <v>258</v>
      </c>
      <c r="DE15" s="635"/>
      <c r="DF15" s="635"/>
      <c r="DG15" s="635"/>
      <c r="DH15" s="635"/>
      <c r="DI15" s="635"/>
      <c r="DJ15" s="635"/>
      <c r="DK15" s="635"/>
      <c r="DL15" s="635"/>
      <c r="DM15" s="635"/>
      <c r="DN15" s="635"/>
      <c r="DO15" s="635"/>
      <c r="DP15" s="636"/>
      <c r="DQ15" s="640">
        <v>420301</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10322</v>
      </c>
      <c r="S16" s="635"/>
      <c r="T16" s="635"/>
      <c r="U16" s="635"/>
      <c r="V16" s="635"/>
      <c r="W16" s="635"/>
      <c r="X16" s="635"/>
      <c r="Y16" s="636"/>
      <c r="Z16" s="672">
        <v>0.2</v>
      </c>
      <c r="AA16" s="672"/>
      <c r="AB16" s="672"/>
      <c r="AC16" s="672"/>
      <c r="AD16" s="673">
        <v>10322</v>
      </c>
      <c r="AE16" s="673"/>
      <c r="AF16" s="673"/>
      <c r="AG16" s="673"/>
      <c r="AH16" s="673"/>
      <c r="AI16" s="673"/>
      <c r="AJ16" s="673"/>
      <c r="AK16" s="673"/>
      <c r="AL16" s="637">
        <v>0.4</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29086</v>
      </c>
      <c r="S17" s="635"/>
      <c r="T17" s="635"/>
      <c r="U17" s="635"/>
      <c r="V17" s="635"/>
      <c r="W17" s="635"/>
      <c r="X17" s="635"/>
      <c r="Y17" s="636"/>
      <c r="Z17" s="672">
        <v>0.7</v>
      </c>
      <c r="AA17" s="672"/>
      <c r="AB17" s="672"/>
      <c r="AC17" s="672"/>
      <c r="AD17" s="673">
        <v>29086</v>
      </c>
      <c r="AE17" s="673"/>
      <c r="AF17" s="673"/>
      <c r="AG17" s="673"/>
      <c r="AH17" s="673"/>
      <c r="AI17" s="673"/>
      <c r="AJ17" s="673"/>
      <c r="AK17" s="673"/>
      <c r="AL17" s="637">
        <v>1.1000000000000001</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423323</v>
      </c>
      <c r="CS17" s="635"/>
      <c r="CT17" s="635"/>
      <c r="CU17" s="635"/>
      <c r="CV17" s="635"/>
      <c r="CW17" s="635"/>
      <c r="CX17" s="635"/>
      <c r="CY17" s="636"/>
      <c r="CZ17" s="672">
        <v>10.8</v>
      </c>
      <c r="DA17" s="672"/>
      <c r="DB17" s="672"/>
      <c r="DC17" s="672"/>
      <c r="DD17" s="640" t="s">
        <v>122</v>
      </c>
      <c r="DE17" s="635"/>
      <c r="DF17" s="635"/>
      <c r="DG17" s="635"/>
      <c r="DH17" s="635"/>
      <c r="DI17" s="635"/>
      <c r="DJ17" s="635"/>
      <c r="DK17" s="635"/>
      <c r="DL17" s="635"/>
      <c r="DM17" s="635"/>
      <c r="DN17" s="635"/>
      <c r="DO17" s="635"/>
      <c r="DP17" s="636"/>
      <c r="DQ17" s="640">
        <v>419375</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2474</v>
      </c>
      <c r="S18" s="635"/>
      <c r="T18" s="635"/>
      <c r="U18" s="635"/>
      <c r="V18" s="635"/>
      <c r="W18" s="635"/>
      <c r="X18" s="635"/>
      <c r="Y18" s="636"/>
      <c r="Z18" s="672">
        <v>0.1</v>
      </c>
      <c r="AA18" s="672"/>
      <c r="AB18" s="672"/>
      <c r="AC18" s="672"/>
      <c r="AD18" s="673">
        <v>2474</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26612</v>
      </c>
      <c r="S19" s="635"/>
      <c r="T19" s="635"/>
      <c r="U19" s="635"/>
      <c r="V19" s="635"/>
      <c r="W19" s="635"/>
      <c r="X19" s="635"/>
      <c r="Y19" s="636"/>
      <c r="Z19" s="672">
        <v>0.6</v>
      </c>
      <c r="AA19" s="672"/>
      <c r="AB19" s="672"/>
      <c r="AC19" s="672"/>
      <c r="AD19" s="673">
        <v>26612</v>
      </c>
      <c r="AE19" s="673"/>
      <c r="AF19" s="673"/>
      <c r="AG19" s="673"/>
      <c r="AH19" s="673"/>
      <c r="AI19" s="673"/>
      <c r="AJ19" s="673"/>
      <c r="AK19" s="673"/>
      <c r="AL19" s="637">
        <v>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3930122</v>
      </c>
      <c r="CS20" s="635"/>
      <c r="CT20" s="635"/>
      <c r="CU20" s="635"/>
      <c r="CV20" s="635"/>
      <c r="CW20" s="635"/>
      <c r="CX20" s="635"/>
      <c r="CY20" s="636"/>
      <c r="CZ20" s="672">
        <v>100</v>
      </c>
      <c r="DA20" s="672"/>
      <c r="DB20" s="672"/>
      <c r="DC20" s="672"/>
      <c r="DD20" s="640">
        <v>53453</v>
      </c>
      <c r="DE20" s="635"/>
      <c r="DF20" s="635"/>
      <c r="DG20" s="635"/>
      <c r="DH20" s="635"/>
      <c r="DI20" s="635"/>
      <c r="DJ20" s="635"/>
      <c r="DK20" s="635"/>
      <c r="DL20" s="635"/>
      <c r="DM20" s="635"/>
      <c r="DN20" s="635"/>
      <c r="DO20" s="635"/>
      <c r="DP20" s="636"/>
      <c r="DQ20" s="640">
        <v>3109217</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1649067</v>
      </c>
      <c r="S21" s="635"/>
      <c r="T21" s="635"/>
      <c r="U21" s="635"/>
      <c r="V21" s="635"/>
      <c r="W21" s="635"/>
      <c r="X21" s="635"/>
      <c r="Y21" s="636"/>
      <c r="Z21" s="672">
        <v>39.1</v>
      </c>
      <c r="AA21" s="672"/>
      <c r="AB21" s="672"/>
      <c r="AC21" s="672"/>
      <c r="AD21" s="673">
        <v>1436424</v>
      </c>
      <c r="AE21" s="673"/>
      <c r="AF21" s="673"/>
      <c r="AG21" s="673"/>
      <c r="AH21" s="673"/>
      <c r="AI21" s="673"/>
      <c r="AJ21" s="673"/>
      <c r="AK21" s="673"/>
      <c r="AL21" s="637">
        <v>55.3</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1436424</v>
      </c>
      <c r="S22" s="635"/>
      <c r="T22" s="635"/>
      <c r="U22" s="635"/>
      <c r="V22" s="635"/>
      <c r="W22" s="635"/>
      <c r="X22" s="635"/>
      <c r="Y22" s="636"/>
      <c r="Z22" s="672">
        <v>34.1</v>
      </c>
      <c r="AA22" s="672"/>
      <c r="AB22" s="672"/>
      <c r="AC22" s="672"/>
      <c r="AD22" s="673">
        <v>1436424</v>
      </c>
      <c r="AE22" s="673"/>
      <c r="AF22" s="673"/>
      <c r="AG22" s="673"/>
      <c r="AH22" s="673"/>
      <c r="AI22" s="673"/>
      <c r="AJ22" s="673"/>
      <c r="AK22" s="673"/>
      <c r="AL22" s="637">
        <v>55.3</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212643</v>
      </c>
      <c r="S23" s="635"/>
      <c r="T23" s="635"/>
      <c r="U23" s="635"/>
      <c r="V23" s="635"/>
      <c r="W23" s="635"/>
      <c r="X23" s="635"/>
      <c r="Y23" s="636"/>
      <c r="Z23" s="672">
        <v>5</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1765119</v>
      </c>
      <c r="CS24" s="690"/>
      <c r="CT24" s="690"/>
      <c r="CU24" s="690"/>
      <c r="CV24" s="690"/>
      <c r="CW24" s="690"/>
      <c r="CX24" s="690"/>
      <c r="CY24" s="715"/>
      <c r="CZ24" s="716">
        <v>44.9</v>
      </c>
      <c r="DA24" s="698"/>
      <c r="DB24" s="698"/>
      <c r="DC24" s="718"/>
      <c r="DD24" s="714">
        <v>1439419</v>
      </c>
      <c r="DE24" s="690"/>
      <c r="DF24" s="690"/>
      <c r="DG24" s="690"/>
      <c r="DH24" s="690"/>
      <c r="DI24" s="690"/>
      <c r="DJ24" s="690"/>
      <c r="DK24" s="715"/>
      <c r="DL24" s="714">
        <v>1330555</v>
      </c>
      <c r="DM24" s="690"/>
      <c r="DN24" s="690"/>
      <c r="DO24" s="690"/>
      <c r="DP24" s="690"/>
      <c r="DQ24" s="690"/>
      <c r="DR24" s="690"/>
      <c r="DS24" s="690"/>
      <c r="DT24" s="690"/>
      <c r="DU24" s="690"/>
      <c r="DV24" s="715"/>
      <c r="DW24" s="716">
        <v>51.1</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2783392</v>
      </c>
      <c r="S25" s="635"/>
      <c r="T25" s="635"/>
      <c r="U25" s="635"/>
      <c r="V25" s="635"/>
      <c r="W25" s="635"/>
      <c r="X25" s="635"/>
      <c r="Y25" s="636"/>
      <c r="Z25" s="672">
        <v>66</v>
      </c>
      <c r="AA25" s="672"/>
      <c r="AB25" s="672"/>
      <c r="AC25" s="672"/>
      <c r="AD25" s="673">
        <v>2570749</v>
      </c>
      <c r="AE25" s="673"/>
      <c r="AF25" s="673"/>
      <c r="AG25" s="673"/>
      <c r="AH25" s="673"/>
      <c r="AI25" s="673"/>
      <c r="AJ25" s="673"/>
      <c r="AK25" s="673"/>
      <c r="AL25" s="637">
        <v>99</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850121</v>
      </c>
      <c r="CS25" s="647"/>
      <c r="CT25" s="647"/>
      <c r="CU25" s="647"/>
      <c r="CV25" s="647"/>
      <c r="CW25" s="647"/>
      <c r="CX25" s="647"/>
      <c r="CY25" s="648"/>
      <c r="CZ25" s="637">
        <v>21.6</v>
      </c>
      <c r="DA25" s="649"/>
      <c r="DB25" s="649"/>
      <c r="DC25" s="650"/>
      <c r="DD25" s="640">
        <v>809746</v>
      </c>
      <c r="DE25" s="647"/>
      <c r="DF25" s="647"/>
      <c r="DG25" s="647"/>
      <c r="DH25" s="647"/>
      <c r="DI25" s="647"/>
      <c r="DJ25" s="647"/>
      <c r="DK25" s="648"/>
      <c r="DL25" s="640">
        <v>784185</v>
      </c>
      <c r="DM25" s="647"/>
      <c r="DN25" s="647"/>
      <c r="DO25" s="647"/>
      <c r="DP25" s="647"/>
      <c r="DQ25" s="647"/>
      <c r="DR25" s="647"/>
      <c r="DS25" s="647"/>
      <c r="DT25" s="647"/>
      <c r="DU25" s="647"/>
      <c r="DV25" s="648"/>
      <c r="DW25" s="637">
        <v>30.1</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584</v>
      </c>
      <c r="S26" s="635"/>
      <c r="T26" s="635"/>
      <c r="U26" s="635"/>
      <c r="V26" s="635"/>
      <c r="W26" s="635"/>
      <c r="X26" s="635"/>
      <c r="Y26" s="636"/>
      <c r="Z26" s="672">
        <v>0</v>
      </c>
      <c r="AA26" s="672"/>
      <c r="AB26" s="672"/>
      <c r="AC26" s="672"/>
      <c r="AD26" s="673">
        <v>584</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456961</v>
      </c>
      <c r="CS26" s="635"/>
      <c r="CT26" s="635"/>
      <c r="CU26" s="635"/>
      <c r="CV26" s="635"/>
      <c r="CW26" s="635"/>
      <c r="CX26" s="635"/>
      <c r="CY26" s="636"/>
      <c r="CZ26" s="637">
        <v>11.6</v>
      </c>
      <c r="DA26" s="649"/>
      <c r="DB26" s="649"/>
      <c r="DC26" s="650"/>
      <c r="DD26" s="640">
        <v>433434</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14288</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903221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491675</v>
      </c>
      <c r="CS27" s="647"/>
      <c r="CT27" s="647"/>
      <c r="CU27" s="647"/>
      <c r="CV27" s="647"/>
      <c r="CW27" s="647"/>
      <c r="CX27" s="647"/>
      <c r="CY27" s="648"/>
      <c r="CZ27" s="637">
        <v>12.5</v>
      </c>
      <c r="DA27" s="649"/>
      <c r="DB27" s="649"/>
      <c r="DC27" s="650"/>
      <c r="DD27" s="640">
        <v>210298</v>
      </c>
      <c r="DE27" s="647"/>
      <c r="DF27" s="647"/>
      <c r="DG27" s="647"/>
      <c r="DH27" s="647"/>
      <c r="DI27" s="647"/>
      <c r="DJ27" s="647"/>
      <c r="DK27" s="648"/>
      <c r="DL27" s="640">
        <v>126995</v>
      </c>
      <c r="DM27" s="647"/>
      <c r="DN27" s="647"/>
      <c r="DO27" s="647"/>
      <c r="DP27" s="647"/>
      <c r="DQ27" s="647"/>
      <c r="DR27" s="647"/>
      <c r="DS27" s="647"/>
      <c r="DT27" s="647"/>
      <c r="DU27" s="647"/>
      <c r="DV27" s="648"/>
      <c r="DW27" s="637">
        <v>4.9000000000000004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59176</v>
      </c>
      <c r="S28" s="635"/>
      <c r="T28" s="635"/>
      <c r="U28" s="635"/>
      <c r="V28" s="635"/>
      <c r="W28" s="635"/>
      <c r="X28" s="635"/>
      <c r="Y28" s="636"/>
      <c r="Z28" s="672">
        <v>1.4</v>
      </c>
      <c r="AA28" s="672"/>
      <c r="AB28" s="672"/>
      <c r="AC28" s="672"/>
      <c r="AD28" s="673">
        <v>3328</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423323</v>
      </c>
      <c r="CS28" s="635"/>
      <c r="CT28" s="635"/>
      <c r="CU28" s="635"/>
      <c r="CV28" s="635"/>
      <c r="CW28" s="635"/>
      <c r="CX28" s="635"/>
      <c r="CY28" s="636"/>
      <c r="CZ28" s="637">
        <v>10.8</v>
      </c>
      <c r="DA28" s="649"/>
      <c r="DB28" s="649"/>
      <c r="DC28" s="650"/>
      <c r="DD28" s="640">
        <v>419375</v>
      </c>
      <c r="DE28" s="635"/>
      <c r="DF28" s="635"/>
      <c r="DG28" s="635"/>
      <c r="DH28" s="635"/>
      <c r="DI28" s="635"/>
      <c r="DJ28" s="635"/>
      <c r="DK28" s="636"/>
      <c r="DL28" s="640">
        <v>419375</v>
      </c>
      <c r="DM28" s="635"/>
      <c r="DN28" s="635"/>
      <c r="DO28" s="635"/>
      <c r="DP28" s="635"/>
      <c r="DQ28" s="635"/>
      <c r="DR28" s="635"/>
      <c r="DS28" s="635"/>
      <c r="DT28" s="635"/>
      <c r="DU28" s="635"/>
      <c r="DV28" s="636"/>
      <c r="DW28" s="637">
        <v>16.100000000000001</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4868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423323</v>
      </c>
      <c r="CS29" s="647"/>
      <c r="CT29" s="647"/>
      <c r="CU29" s="647"/>
      <c r="CV29" s="647"/>
      <c r="CW29" s="647"/>
      <c r="CX29" s="647"/>
      <c r="CY29" s="648"/>
      <c r="CZ29" s="637">
        <v>10.8</v>
      </c>
      <c r="DA29" s="649"/>
      <c r="DB29" s="649"/>
      <c r="DC29" s="650"/>
      <c r="DD29" s="640">
        <v>419375</v>
      </c>
      <c r="DE29" s="647"/>
      <c r="DF29" s="647"/>
      <c r="DG29" s="647"/>
      <c r="DH29" s="647"/>
      <c r="DI29" s="647"/>
      <c r="DJ29" s="647"/>
      <c r="DK29" s="648"/>
      <c r="DL29" s="640">
        <v>419375</v>
      </c>
      <c r="DM29" s="647"/>
      <c r="DN29" s="647"/>
      <c r="DO29" s="647"/>
      <c r="DP29" s="647"/>
      <c r="DQ29" s="647"/>
      <c r="DR29" s="647"/>
      <c r="DS29" s="647"/>
      <c r="DT29" s="647"/>
      <c r="DU29" s="647"/>
      <c r="DV29" s="648"/>
      <c r="DW29" s="637">
        <v>16.100000000000001</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364532</v>
      </c>
      <c r="S30" s="635"/>
      <c r="T30" s="635"/>
      <c r="U30" s="635"/>
      <c r="V30" s="635"/>
      <c r="W30" s="635"/>
      <c r="X30" s="635"/>
      <c r="Y30" s="636"/>
      <c r="Z30" s="672">
        <v>8.6</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412027</v>
      </c>
      <c r="CS30" s="635"/>
      <c r="CT30" s="635"/>
      <c r="CU30" s="635"/>
      <c r="CV30" s="635"/>
      <c r="CW30" s="635"/>
      <c r="CX30" s="635"/>
      <c r="CY30" s="636"/>
      <c r="CZ30" s="637">
        <v>10.5</v>
      </c>
      <c r="DA30" s="649"/>
      <c r="DB30" s="649"/>
      <c r="DC30" s="650"/>
      <c r="DD30" s="640">
        <v>408519</v>
      </c>
      <c r="DE30" s="635"/>
      <c r="DF30" s="635"/>
      <c r="DG30" s="635"/>
      <c r="DH30" s="635"/>
      <c r="DI30" s="635"/>
      <c r="DJ30" s="635"/>
      <c r="DK30" s="636"/>
      <c r="DL30" s="640">
        <v>408519</v>
      </c>
      <c r="DM30" s="635"/>
      <c r="DN30" s="635"/>
      <c r="DO30" s="635"/>
      <c r="DP30" s="635"/>
      <c r="DQ30" s="635"/>
      <c r="DR30" s="635"/>
      <c r="DS30" s="635"/>
      <c r="DT30" s="635"/>
      <c r="DU30" s="635"/>
      <c r="DV30" s="636"/>
      <c r="DW30" s="637">
        <v>15.7</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98.3</v>
      </c>
      <c r="BH31" s="697"/>
      <c r="BI31" s="697"/>
      <c r="BJ31" s="697"/>
      <c r="BK31" s="697"/>
      <c r="BL31" s="697"/>
      <c r="BM31" s="698">
        <v>94</v>
      </c>
      <c r="BN31" s="697"/>
      <c r="BO31" s="697"/>
      <c r="BP31" s="697"/>
      <c r="BQ31" s="699"/>
      <c r="BR31" s="696">
        <v>98.5</v>
      </c>
      <c r="BS31" s="697"/>
      <c r="BT31" s="697"/>
      <c r="BU31" s="697"/>
      <c r="BV31" s="697"/>
      <c r="BW31" s="697"/>
      <c r="BX31" s="698">
        <v>93.7</v>
      </c>
      <c r="BY31" s="697"/>
      <c r="BZ31" s="697"/>
      <c r="CA31" s="697"/>
      <c r="CB31" s="699"/>
      <c r="CD31" s="655"/>
      <c r="CE31" s="656"/>
      <c r="CF31" s="631" t="s">
        <v>301</v>
      </c>
      <c r="CG31" s="632"/>
      <c r="CH31" s="632"/>
      <c r="CI31" s="632"/>
      <c r="CJ31" s="632"/>
      <c r="CK31" s="632"/>
      <c r="CL31" s="632"/>
      <c r="CM31" s="632"/>
      <c r="CN31" s="632"/>
      <c r="CO31" s="632"/>
      <c r="CP31" s="632"/>
      <c r="CQ31" s="633"/>
      <c r="CR31" s="634">
        <v>11296</v>
      </c>
      <c r="CS31" s="647"/>
      <c r="CT31" s="647"/>
      <c r="CU31" s="647"/>
      <c r="CV31" s="647"/>
      <c r="CW31" s="647"/>
      <c r="CX31" s="647"/>
      <c r="CY31" s="648"/>
      <c r="CZ31" s="637">
        <v>0.3</v>
      </c>
      <c r="DA31" s="649"/>
      <c r="DB31" s="649"/>
      <c r="DC31" s="650"/>
      <c r="DD31" s="640">
        <v>10856</v>
      </c>
      <c r="DE31" s="647"/>
      <c r="DF31" s="647"/>
      <c r="DG31" s="647"/>
      <c r="DH31" s="647"/>
      <c r="DI31" s="647"/>
      <c r="DJ31" s="647"/>
      <c r="DK31" s="648"/>
      <c r="DL31" s="640">
        <v>10856</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197023</v>
      </c>
      <c r="S32" s="635"/>
      <c r="T32" s="635"/>
      <c r="U32" s="635"/>
      <c r="V32" s="635"/>
      <c r="W32" s="635"/>
      <c r="X32" s="635"/>
      <c r="Y32" s="636"/>
      <c r="Z32" s="672">
        <v>4.7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98.4</v>
      </c>
      <c r="BH32" s="647"/>
      <c r="BI32" s="647"/>
      <c r="BJ32" s="647"/>
      <c r="BK32" s="647"/>
      <c r="BL32" s="647"/>
      <c r="BM32" s="638">
        <v>93.8</v>
      </c>
      <c r="BN32" s="647"/>
      <c r="BO32" s="647"/>
      <c r="BP32" s="647"/>
      <c r="BQ32" s="670"/>
      <c r="BR32" s="700">
        <v>98.5</v>
      </c>
      <c r="BS32" s="647"/>
      <c r="BT32" s="647"/>
      <c r="BU32" s="647"/>
      <c r="BV32" s="647"/>
      <c r="BW32" s="647"/>
      <c r="BX32" s="638">
        <v>93.1</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141166</v>
      </c>
      <c r="S33" s="635"/>
      <c r="T33" s="635"/>
      <c r="U33" s="635"/>
      <c r="V33" s="635"/>
      <c r="W33" s="635"/>
      <c r="X33" s="635"/>
      <c r="Y33" s="636"/>
      <c r="Z33" s="672">
        <v>3.3</v>
      </c>
      <c r="AA33" s="672"/>
      <c r="AB33" s="672"/>
      <c r="AC33" s="672"/>
      <c r="AD33" s="673">
        <v>5280</v>
      </c>
      <c r="AE33" s="673"/>
      <c r="AF33" s="673"/>
      <c r="AG33" s="673"/>
      <c r="AH33" s="673"/>
      <c r="AI33" s="673"/>
      <c r="AJ33" s="673"/>
      <c r="AK33" s="673"/>
      <c r="AL33" s="637">
        <v>0.2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98.1</v>
      </c>
      <c r="BH33" s="619"/>
      <c r="BI33" s="619"/>
      <c r="BJ33" s="619"/>
      <c r="BK33" s="619"/>
      <c r="BL33" s="619"/>
      <c r="BM33" s="665">
        <v>93.7</v>
      </c>
      <c r="BN33" s="619"/>
      <c r="BO33" s="619"/>
      <c r="BP33" s="619"/>
      <c r="BQ33" s="682"/>
      <c r="BR33" s="695">
        <v>98.3</v>
      </c>
      <c r="BS33" s="619"/>
      <c r="BT33" s="619"/>
      <c r="BU33" s="619"/>
      <c r="BV33" s="619"/>
      <c r="BW33" s="619"/>
      <c r="BX33" s="665">
        <v>93.8</v>
      </c>
      <c r="BY33" s="619"/>
      <c r="BZ33" s="619"/>
      <c r="CA33" s="619"/>
      <c r="CB33" s="682"/>
      <c r="CD33" s="631" t="s">
        <v>308</v>
      </c>
      <c r="CE33" s="632"/>
      <c r="CF33" s="632"/>
      <c r="CG33" s="632"/>
      <c r="CH33" s="632"/>
      <c r="CI33" s="632"/>
      <c r="CJ33" s="632"/>
      <c r="CK33" s="632"/>
      <c r="CL33" s="632"/>
      <c r="CM33" s="632"/>
      <c r="CN33" s="632"/>
      <c r="CO33" s="632"/>
      <c r="CP33" s="632"/>
      <c r="CQ33" s="633"/>
      <c r="CR33" s="634">
        <v>2111550</v>
      </c>
      <c r="CS33" s="647"/>
      <c r="CT33" s="647"/>
      <c r="CU33" s="647"/>
      <c r="CV33" s="647"/>
      <c r="CW33" s="647"/>
      <c r="CX33" s="647"/>
      <c r="CY33" s="648"/>
      <c r="CZ33" s="637">
        <v>53.7</v>
      </c>
      <c r="DA33" s="649"/>
      <c r="DB33" s="649"/>
      <c r="DC33" s="650"/>
      <c r="DD33" s="640">
        <v>1661869</v>
      </c>
      <c r="DE33" s="647"/>
      <c r="DF33" s="647"/>
      <c r="DG33" s="647"/>
      <c r="DH33" s="647"/>
      <c r="DI33" s="647"/>
      <c r="DJ33" s="647"/>
      <c r="DK33" s="648"/>
      <c r="DL33" s="640">
        <v>1239212</v>
      </c>
      <c r="DM33" s="647"/>
      <c r="DN33" s="647"/>
      <c r="DO33" s="647"/>
      <c r="DP33" s="647"/>
      <c r="DQ33" s="647"/>
      <c r="DR33" s="647"/>
      <c r="DS33" s="647"/>
      <c r="DT33" s="647"/>
      <c r="DU33" s="647"/>
      <c r="DV33" s="648"/>
      <c r="DW33" s="637">
        <v>47.6</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99308</v>
      </c>
      <c r="S34" s="635"/>
      <c r="T34" s="635"/>
      <c r="U34" s="635"/>
      <c r="V34" s="635"/>
      <c r="W34" s="635"/>
      <c r="X34" s="635"/>
      <c r="Y34" s="636"/>
      <c r="Z34" s="672">
        <v>2.4</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537970</v>
      </c>
      <c r="CS34" s="635"/>
      <c r="CT34" s="635"/>
      <c r="CU34" s="635"/>
      <c r="CV34" s="635"/>
      <c r="CW34" s="635"/>
      <c r="CX34" s="635"/>
      <c r="CY34" s="636"/>
      <c r="CZ34" s="637">
        <v>13.7</v>
      </c>
      <c r="DA34" s="649"/>
      <c r="DB34" s="649"/>
      <c r="DC34" s="650"/>
      <c r="DD34" s="640">
        <v>374498</v>
      </c>
      <c r="DE34" s="635"/>
      <c r="DF34" s="635"/>
      <c r="DG34" s="635"/>
      <c r="DH34" s="635"/>
      <c r="DI34" s="635"/>
      <c r="DJ34" s="635"/>
      <c r="DK34" s="636"/>
      <c r="DL34" s="640">
        <v>294693</v>
      </c>
      <c r="DM34" s="635"/>
      <c r="DN34" s="635"/>
      <c r="DO34" s="635"/>
      <c r="DP34" s="635"/>
      <c r="DQ34" s="635"/>
      <c r="DR34" s="635"/>
      <c r="DS34" s="635"/>
      <c r="DT34" s="635"/>
      <c r="DU34" s="635"/>
      <c r="DV34" s="636"/>
      <c r="DW34" s="637">
        <v>11.3</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195807</v>
      </c>
      <c r="S35" s="635"/>
      <c r="T35" s="635"/>
      <c r="U35" s="635"/>
      <c r="V35" s="635"/>
      <c r="W35" s="635"/>
      <c r="X35" s="635"/>
      <c r="Y35" s="636"/>
      <c r="Z35" s="672">
        <v>4.5999999999999996</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19781</v>
      </c>
      <c r="CS35" s="647"/>
      <c r="CT35" s="647"/>
      <c r="CU35" s="647"/>
      <c r="CV35" s="647"/>
      <c r="CW35" s="647"/>
      <c r="CX35" s="647"/>
      <c r="CY35" s="648"/>
      <c r="CZ35" s="637">
        <v>0.5</v>
      </c>
      <c r="DA35" s="649"/>
      <c r="DB35" s="649"/>
      <c r="DC35" s="650"/>
      <c r="DD35" s="640">
        <v>13181</v>
      </c>
      <c r="DE35" s="647"/>
      <c r="DF35" s="647"/>
      <c r="DG35" s="647"/>
      <c r="DH35" s="647"/>
      <c r="DI35" s="647"/>
      <c r="DJ35" s="647"/>
      <c r="DK35" s="648"/>
      <c r="DL35" s="640">
        <v>12689</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179087</v>
      </c>
      <c r="S36" s="635"/>
      <c r="T36" s="635"/>
      <c r="U36" s="635"/>
      <c r="V36" s="635"/>
      <c r="W36" s="635"/>
      <c r="X36" s="635"/>
      <c r="Y36" s="636"/>
      <c r="Z36" s="672">
        <v>4.2</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674906</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31472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879848</v>
      </c>
      <c r="CS36" s="635"/>
      <c r="CT36" s="635"/>
      <c r="CU36" s="635"/>
      <c r="CV36" s="635"/>
      <c r="CW36" s="635"/>
      <c r="CX36" s="635"/>
      <c r="CY36" s="636"/>
      <c r="CZ36" s="637">
        <v>22.4</v>
      </c>
      <c r="DA36" s="649"/>
      <c r="DB36" s="649"/>
      <c r="DC36" s="650"/>
      <c r="DD36" s="640">
        <v>768201</v>
      </c>
      <c r="DE36" s="635"/>
      <c r="DF36" s="635"/>
      <c r="DG36" s="635"/>
      <c r="DH36" s="635"/>
      <c r="DI36" s="635"/>
      <c r="DJ36" s="635"/>
      <c r="DK36" s="636"/>
      <c r="DL36" s="640">
        <v>577721</v>
      </c>
      <c r="DM36" s="635"/>
      <c r="DN36" s="635"/>
      <c r="DO36" s="635"/>
      <c r="DP36" s="635"/>
      <c r="DQ36" s="635"/>
      <c r="DR36" s="635"/>
      <c r="DS36" s="635"/>
      <c r="DT36" s="635"/>
      <c r="DU36" s="635"/>
      <c r="DV36" s="636"/>
      <c r="DW36" s="637">
        <v>22.2</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48326</v>
      </c>
      <c r="S37" s="635"/>
      <c r="T37" s="635"/>
      <c r="U37" s="635"/>
      <c r="V37" s="635"/>
      <c r="W37" s="635"/>
      <c r="X37" s="635"/>
      <c r="Y37" s="636"/>
      <c r="Z37" s="672">
        <v>1.1000000000000001</v>
      </c>
      <c r="AA37" s="672"/>
      <c r="AB37" s="672"/>
      <c r="AC37" s="672"/>
      <c r="AD37" s="673">
        <v>15490</v>
      </c>
      <c r="AE37" s="673"/>
      <c r="AF37" s="673"/>
      <c r="AG37" s="673"/>
      <c r="AH37" s="673"/>
      <c r="AI37" s="673"/>
      <c r="AJ37" s="673"/>
      <c r="AK37" s="673"/>
      <c r="AL37" s="637">
        <v>0.6</v>
      </c>
      <c r="AM37" s="638"/>
      <c r="AN37" s="638"/>
      <c r="AO37" s="674"/>
      <c r="AQ37" s="667" t="s">
        <v>320</v>
      </c>
      <c r="AR37" s="668"/>
      <c r="AS37" s="668"/>
      <c r="AT37" s="668"/>
      <c r="AU37" s="668"/>
      <c r="AV37" s="668"/>
      <c r="AW37" s="668"/>
      <c r="AX37" s="668"/>
      <c r="AY37" s="669"/>
      <c r="AZ37" s="634">
        <v>156927</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27494</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294797</v>
      </c>
      <c r="CS37" s="647"/>
      <c r="CT37" s="647"/>
      <c r="CU37" s="647"/>
      <c r="CV37" s="647"/>
      <c r="CW37" s="647"/>
      <c r="CX37" s="647"/>
      <c r="CY37" s="648"/>
      <c r="CZ37" s="637">
        <v>7.5</v>
      </c>
      <c r="DA37" s="649"/>
      <c r="DB37" s="649"/>
      <c r="DC37" s="650"/>
      <c r="DD37" s="640">
        <v>236271</v>
      </c>
      <c r="DE37" s="647"/>
      <c r="DF37" s="647"/>
      <c r="DG37" s="647"/>
      <c r="DH37" s="647"/>
      <c r="DI37" s="647"/>
      <c r="DJ37" s="647"/>
      <c r="DK37" s="648"/>
      <c r="DL37" s="640">
        <v>230685</v>
      </c>
      <c r="DM37" s="647"/>
      <c r="DN37" s="647"/>
      <c r="DO37" s="647"/>
      <c r="DP37" s="647"/>
      <c r="DQ37" s="647"/>
      <c r="DR37" s="647"/>
      <c r="DS37" s="647"/>
      <c r="DT37" s="647"/>
      <c r="DU37" s="647"/>
      <c r="DV37" s="648"/>
      <c r="DW37" s="637">
        <v>8.9</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127518</v>
      </c>
      <c r="S38" s="635"/>
      <c r="T38" s="635"/>
      <c r="U38" s="635"/>
      <c r="V38" s="635"/>
      <c r="W38" s="635"/>
      <c r="X38" s="635"/>
      <c r="Y38" s="636"/>
      <c r="Z38" s="672">
        <v>3</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25708</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1172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492271</v>
      </c>
      <c r="CS38" s="635"/>
      <c r="CT38" s="635"/>
      <c r="CU38" s="635"/>
      <c r="CV38" s="635"/>
      <c r="CW38" s="635"/>
      <c r="CX38" s="635"/>
      <c r="CY38" s="636"/>
      <c r="CZ38" s="637">
        <v>12.5</v>
      </c>
      <c r="DA38" s="649"/>
      <c r="DB38" s="649"/>
      <c r="DC38" s="650"/>
      <c r="DD38" s="640">
        <v>424032</v>
      </c>
      <c r="DE38" s="635"/>
      <c r="DF38" s="635"/>
      <c r="DG38" s="635"/>
      <c r="DH38" s="635"/>
      <c r="DI38" s="635"/>
      <c r="DJ38" s="635"/>
      <c r="DK38" s="636"/>
      <c r="DL38" s="640">
        <v>354109</v>
      </c>
      <c r="DM38" s="635"/>
      <c r="DN38" s="635"/>
      <c r="DO38" s="635"/>
      <c r="DP38" s="635"/>
      <c r="DQ38" s="635"/>
      <c r="DR38" s="635"/>
      <c r="DS38" s="635"/>
      <c r="DT38" s="635"/>
      <c r="DU38" s="635"/>
      <c r="DV38" s="636"/>
      <c r="DW38" s="637">
        <v>13.6</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14669</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1704</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181680</v>
      </c>
      <c r="CS39" s="647"/>
      <c r="CT39" s="647"/>
      <c r="CU39" s="647"/>
      <c r="CV39" s="647"/>
      <c r="CW39" s="647"/>
      <c r="CX39" s="647"/>
      <c r="CY39" s="648"/>
      <c r="CZ39" s="637">
        <v>4.5999999999999996</v>
      </c>
      <c r="DA39" s="649"/>
      <c r="DB39" s="649"/>
      <c r="DC39" s="650"/>
      <c r="DD39" s="640">
        <v>81957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7018</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102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4215075</v>
      </c>
      <c r="S41" s="659"/>
      <c r="T41" s="659"/>
      <c r="U41" s="659"/>
      <c r="V41" s="659"/>
      <c r="W41" s="659"/>
      <c r="X41" s="659"/>
      <c r="Y41" s="662"/>
      <c r="Z41" s="663">
        <v>100</v>
      </c>
      <c r="AA41" s="663"/>
      <c r="AB41" s="663"/>
      <c r="AC41" s="663"/>
      <c r="AD41" s="664">
        <v>2595431</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160114</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317488</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399</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53453</v>
      </c>
      <c r="CS42" s="647"/>
      <c r="CT42" s="647"/>
      <c r="CU42" s="647"/>
      <c r="CV42" s="647"/>
      <c r="CW42" s="647"/>
      <c r="CX42" s="647"/>
      <c r="CY42" s="648"/>
      <c r="CZ42" s="637">
        <v>1.4</v>
      </c>
      <c r="DA42" s="649"/>
      <c r="DB42" s="649"/>
      <c r="DC42" s="650"/>
      <c r="DD42" s="640">
        <v>7929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1111</v>
      </c>
      <c r="CS43" s="647"/>
      <c r="CT43" s="647"/>
      <c r="CU43" s="647"/>
      <c r="CV43" s="647"/>
      <c r="CW43" s="647"/>
      <c r="CX43" s="647"/>
      <c r="CY43" s="648"/>
      <c r="CZ43" s="637">
        <v>0</v>
      </c>
      <c r="DA43" s="649"/>
      <c r="DB43" s="649"/>
      <c r="DC43" s="650"/>
      <c r="DD43" s="640">
        <v>1111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53453</v>
      </c>
      <c r="CS44" s="635"/>
      <c r="CT44" s="635"/>
      <c r="CU44" s="635"/>
      <c r="CV44" s="635"/>
      <c r="CW44" s="635"/>
      <c r="CX44" s="635"/>
      <c r="CY44" s="636"/>
      <c r="CZ44" s="637">
        <v>1.4</v>
      </c>
      <c r="DA44" s="638"/>
      <c r="DB44" s="638"/>
      <c r="DC44" s="639"/>
      <c r="DD44" s="640">
        <v>7929</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17402</v>
      </c>
      <c r="CS45" s="647"/>
      <c r="CT45" s="647"/>
      <c r="CU45" s="647"/>
      <c r="CV45" s="647"/>
      <c r="CW45" s="647"/>
      <c r="CX45" s="647"/>
      <c r="CY45" s="648"/>
      <c r="CZ45" s="637">
        <v>0.4</v>
      </c>
      <c r="DA45" s="649"/>
      <c r="DB45" s="649"/>
      <c r="DC45" s="650"/>
      <c r="DD45" s="640">
        <v>782</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21201</v>
      </c>
      <c r="CS46" s="635"/>
      <c r="CT46" s="635"/>
      <c r="CU46" s="635"/>
      <c r="CV46" s="635"/>
      <c r="CW46" s="635"/>
      <c r="CX46" s="635"/>
      <c r="CY46" s="636"/>
      <c r="CZ46" s="637">
        <v>0.5</v>
      </c>
      <c r="DA46" s="638"/>
      <c r="DB46" s="638"/>
      <c r="DC46" s="639"/>
      <c r="DD46" s="640">
        <v>7097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3930122</v>
      </c>
      <c r="CS49" s="619"/>
      <c r="CT49" s="619"/>
      <c r="CU49" s="619"/>
      <c r="CV49" s="619"/>
      <c r="CW49" s="619"/>
      <c r="CX49" s="619"/>
      <c r="CY49" s="620"/>
      <c r="CZ49" s="621">
        <v>100</v>
      </c>
      <c r="DA49" s="622"/>
      <c r="DB49" s="622"/>
      <c r="DC49" s="623"/>
      <c r="DD49" s="624">
        <v>3109217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aKzTfAhBEYzpmAFuePsFaUW6rtxNEQ1xGA0yCgpfbwFHI/Yk84qZa/4rLSRhJMQBb5JfYbGMYaGvIlyFUZgrYA==" saltValue="SpOQ7aPx6FVJvFMw+3J9+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4215</v>
      </c>
      <c r="R7" s="1116"/>
      <c r="S7" s="1116"/>
      <c r="T7" s="1116"/>
      <c r="U7" s="1116"/>
      <c r="V7" s="1116">
        <v>3930</v>
      </c>
      <c r="W7" s="1116"/>
      <c r="X7" s="1116"/>
      <c r="Y7" s="1116"/>
      <c r="Z7" s="1116"/>
      <c r="AA7" s="1116">
        <v>285</v>
      </c>
      <c r="AB7" s="1116"/>
      <c r="AC7" s="1116"/>
      <c r="AD7" s="1116"/>
      <c r="AE7" s="1117"/>
      <c r="AF7" s="1118">
        <v>285</v>
      </c>
      <c r="AG7" s="1119"/>
      <c r="AH7" s="1119"/>
      <c r="AI7" s="1119"/>
      <c r="AJ7" s="1120"/>
      <c r="AK7" s="1121">
        <v>195</v>
      </c>
      <c r="AL7" s="1122"/>
      <c r="AM7" s="1122"/>
      <c r="AN7" s="1122"/>
      <c r="AO7" s="1122"/>
      <c r="AP7" s="1122">
        <v>2707</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562</v>
      </c>
      <c r="BT7" s="1113"/>
      <c r="BU7" s="1113"/>
      <c r="BV7" s="1113"/>
      <c r="BW7" s="1113"/>
      <c r="BX7" s="1113"/>
      <c r="BY7" s="1113"/>
      <c r="BZ7" s="1113"/>
      <c r="CA7" s="1113"/>
      <c r="CB7" s="1113"/>
      <c r="CC7" s="1113"/>
      <c r="CD7" s="1113"/>
      <c r="CE7" s="1113"/>
      <c r="CF7" s="1113"/>
      <c r="CG7" s="1125"/>
      <c r="CH7" s="1109">
        <v>-3</v>
      </c>
      <c r="CI7" s="1110"/>
      <c r="CJ7" s="1110"/>
      <c r="CK7" s="1110"/>
      <c r="CL7" s="1111"/>
      <c r="CM7" s="1109">
        <v>1873</v>
      </c>
      <c r="CN7" s="1110"/>
      <c r="CO7" s="1110"/>
      <c r="CP7" s="1110"/>
      <c r="CQ7" s="1111"/>
      <c r="CR7" s="1109">
        <v>9</v>
      </c>
      <c r="CS7" s="1110"/>
      <c r="CT7" s="1110"/>
      <c r="CU7" s="1110"/>
      <c r="CV7" s="1111"/>
      <c r="CW7" s="1109">
        <v>2</v>
      </c>
      <c r="CX7" s="1110"/>
      <c r="CY7" s="1110"/>
      <c r="CZ7" s="1110"/>
      <c r="DA7" s="1111"/>
      <c r="DB7" s="1109" t="s">
        <v>556</v>
      </c>
      <c r="DC7" s="1110"/>
      <c r="DD7" s="1110"/>
      <c r="DE7" s="1110"/>
      <c r="DF7" s="1111"/>
      <c r="DG7" s="1109" t="s">
        <v>556</v>
      </c>
      <c r="DH7" s="1110"/>
      <c r="DI7" s="1110"/>
      <c r="DJ7" s="1110"/>
      <c r="DK7" s="1111"/>
      <c r="DL7" s="1109" t="s">
        <v>556</v>
      </c>
      <c r="DM7" s="1110"/>
      <c r="DN7" s="1110"/>
      <c r="DO7" s="1110"/>
      <c r="DP7" s="1111"/>
      <c r="DQ7" s="1109" t="s">
        <v>556</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4215</v>
      </c>
      <c r="R23" s="1074"/>
      <c r="S23" s="1074"/>
      <c r="T23" s="1074"/>
      <c r="U23" s="1074"/>
      <c r="V23" s="1074">
        <v>3930</v>
      </c>
      <c r="W23" s="1074"/>
      <c r="X23" s="1074"/>
      <c r="Y23" s="1074"/>
      <c r="Z23" s="1074"/>
      <c r="AA23" s="1074">
        <v>285</v>
      </c>
      <c r="AB23" s="1074"/>
      <c r="AC23" s="1074"/>
      <c r="AD23" s="1074"/>
      <c r="AE23" s="1081"/>
      <c r="AF23" s="1082">
        <v>285</v>
      </c>
      <c r="AG23" s="1074"/>
      <c r="AH23" s="1074"/>
      <c r="AI23" s="1074"/>
      <c r="AJ23" s="1083"/>
      <c r="AK23" s="1084"/>
      <c r="AL23" s="1085"/>
      <c r="AM23" s="1085"/>
      <c r="AN23" s="1085"/>
      <c r="AO23" s="1085"/>
      <c r="AP23" s="1074">
        <v>2707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1013</v>
      </c>
      <c r="R28" s="1064"/>
      <c r="S28" s="1064"/>
      <c r="T28" s="1064"/>
      <c r="U28" s="1064"/>
      <c r="V28" s="1064">
        <v>981</v>
      </c>
      <c r="W28" s="1064"/>
      <c r="X28" s="1064"/>
      <c r="Y28" s="1064"/>
      <c r="Z28" s="1064"/>
      <c r="AA28" s="1064">
        <v>31</v>
      </c>
      <c r="AB28" s="1064"/>
      <c r="AC28" s="1064"/>
      <c r="AD28" s="1064"/>
      <c r="AE28" s="1065"/>
      <c r="AF28" s="1066">
        <v>31</v>
      </c>
      <c r="AG28" s="1064"/>
      <c r="AH28" s="1064"/>
      <c r="AI28" s="1064"/>
      <c r="AJ28" s="1067"/>
      <c r="AK28" s="1055">
        <v>117</v>
      </c>
      <c r="AL28" s="1056"/>
      <c r="AM28" s="1056"/>
      <c r="AN28" s="1056"/>
      <c r="AO28" s="1056"/>
      <c r="AP28" s="1056" t="s">
        <v>556</v>
      </c>
      <c r="AQ28" s="1056"/>
      <c r="AR28" s="1056"/>
      <c r="AS28" s="1056"/>
      <c r="AT28" s="1056"/>
      <c r="AU28" s="1056" t="s">
        <v>556</v>
      </c>
      <c r="AV28" s="1056"/>
      <c r="AW28" s="1056"/>
      <c r="AX28" s="1056"/>
      <c r="AY28" s="1056"/>
      <c r="AZ28" s="1057" t="s">
        <v>556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96</v>
      </c>
      <c r="R29" s="1052"/>
      <c r="S29" s="1052"/>
      <c r="T29" s="1052"/>
      <c r="U29" s="1052"/>
      <c r="V29" s="1052">
        <v>94</v>
      </c>
      <c r="W29" s="1052"/>
      <c r="X29" s="1052"/>
      <c r="Y29" s="1052"/>
      <c r="Z29" s="1052"/>
      <c r="AA29" s="1052">
        <v>2</v>
      </c>
      <c r="AB29" s="1052"/>
      <c r="AC29" s="1052"/>
      <c r="AD29" s="1052"/>
      <c r="AE29" s="1053"/>
      <c r="AF29" s="1048">
        <v>2</v>
      </c>
      <c r="AG29" s="1049"/>
      <c r="AH29" s="1049"/>
      <c r="AI29" s="1049"/>
      <c r="AJ29" s="1050"/>
      <c r="AK29" s="993">
        <v>74</v>
      </c>
      <c r="AL29" s="984"/>
      <c r="AM29" s="984"/>
      <c r="AN29" s="984"/>
      <c r="AO29" s="984"/>
      <c r="AP29" s="984">
        <v>97</v>
      </c>
      <c r="AQ29" s="984"/>
      <c r="AR29" s="984"/>
      <c r="AS29" s="984"/>
      <c r="AT29" s="984"/>
      <c r="AU29" s="984">
        <v>97</v>
      </c>
      <c r="AV29" s="984"/>
      <c r="AW29" s="984"/>
      <c r="AX29" s="984"/>
      <c r="AY29" s="984"/>
      <c r="AZ29" s="1054" t="s">
        <v>556</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1065</v>
      </c>
      <c r="R30" s="1052"/>
      <c r="S30" s="1052"/>
      <c r="T30" s="1052"/>
      <c r="U30" s="1052"/>
      <c r="V30" s="1052">
        <v>972</v>
      </c>
      <c r="W30" s="1052"/>
      <c r="X30" s="1052"/>
      <c r="Y30" s="1052"/>
      <c r="Z30" s="1052"/>
      <c r="AA30" s="1052">
        <v>93</v>
      </c>
      <c r="AB30" s="1052"/>
      <c r="AC30" s="1052"/>
      <c r="AD30" s="1052"/>
      <c r="AE30" s="1053"/>
      <c r="AF30" s="1048">
        <v>93</v>
      </c>
      <c r="AG30" s="1049"/>
      <c r="AH30" s="1049"/>
      <c r="AI30" s="1049"/>
      <c r="AJ30" s="1050"/>
      <c r="AK30" s="993">
        <v>216</v>
      </c>
      <c r="AL30" s="984"/>
      <c r="AM30" s="984"/>
      <c r="AN30" s="984"/>
      <c r="AO30" s="984"/>
      <c r="AP30" s="984" t="s">
        <v>556</v>
      </c>
      <c r="AQ30" s="984"/>
      <c r="AR30" s="984"/>
      <c r="AS30" s="984"/>
      <c r="AT30" s="984"/>
      <c r="AU30" s="984" t="s">
        <v>556</v>
      </c>
      <c r="AV30" s="984"/>
      <c r="AW30" s="984"/>
      <c r="AX30" s="984"/>
      <c r="AY30" s="984"/>
      <c r="AZ30" s="1054" t="s">
        <v>556</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6</v>
      </c>
      <c r="R31" s="1052"/>
      <c r="S31" s="1052"/>
      <c r="T31" s="1052"/>
      <c r="U31" s="1052"/>
      <c r="V31" s="1052">
        <v>5</v>
      </c>
      <c r="W31" s="1052"/>
      <c r="X31" s="1052"/>
      <c r="Y31" s="1052"/>
      <c r="Z31" s="1052"/>
      <c r="AA31" s="1052">
        <v>1</v>
      </c>
      <c r="AB31" s="1052"/>
      <c r="AC31" s="1052"/>
      <c r="AD31" s="1052"/>
      <c r="AE31" s="1053"/>
      <c r="AF31" s="1048">
        <v>1</v>
      </c>
      <c r="AG31" s="1049"/>
      <c r="AH31" s="1049"/>
      <c r="AI31" s="1049"/>
      <c r="AJ31" s="1050"/>
      <c r="AK31" s="993" t="s">
        <v>556</v>
      </c>
      <c r="AL31" s="984"/>
      <c r="AM31" s="984"/>
      <c r="AN31" s="984"/>
      <c r="AO31" s="984"/>
      <c r="AP31" s="984" t="s">
        <v>556</v>
      </c>
      <c r="AQ31" s="984"/>
      <c r="AR31" s="984"/>
      <c r="AS31" s="984"/>
      <c r="AT31" s="984"/>
      <c r="AU31" s="984" t="s">
        <v>556</v>
      </c>
      <c r="AV31" s="984"/>
      <c r="AW31" s="984"/>
      <c r="AX31" s="984"/>
      <c r="AY31" s="984"/>
      <c r="AZ31" s="1054" t="s">
        <v>556</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205</v>
      </c>
      <c r="R32" s="1052"/>
      <c r="S32" s="1052"/>
      <c r="T32" s="1052"/>
      <c r="U32" s="1052"/>
      <c r="V32" s="1052">
        <v>201</v>
      </c>
      <c r="W32" s="1052"/>
      <c r="X32" s="1052"/>
      <c r="Y32" s="1052"/>
      <c r="Z32" s="1052"/>
      <c r="AA32" s="1052">
        <v>4</v>
      </c>
      <c r="AB32" s="1052"/>
      <c r="AC32" s="1052"/>
      <c r="AD32" s="1052"/>
      <c r="AE32" s="1053"/>
      <c r="AF32" s="1048">
        <v>4</v>
      </c>
      <c r="AG32" s="1049"/>
      <c r="AH32" s="1049"/>
      <c r="AI32" s="1049"/>
      <c r="AJ32" s="1050"/>
      <c r="AK32" s="993">
        <v>36</v>
      </c>
      <c r="AL32" s="984"/>
      <c r="AM32" s="984"/>
      <c r="AN32" s="984"/>
      <c r="AO32" s="984"/>
      <c r="AP32" s="984" t="s">
        <v>556</v>
      </c>
      <c r="AQ32" s="984"/>
      <c r="AR32" s="984"/>
      <c r="AS32" s="984"/>
      <c r="AT32" s="984"/>
      <c r="AU32" s="984" t="s">
        <v>556</v>
      </c>
      <c r="AV32" s="984"/>
      <c r="AW32" s="984"/>
      <c r="AX32" s="984"/>
      <c r="AY32" s="984"/>
      <c r="AZ32" s="1054" t="s">
        <v>556</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223</v>
      </c>
      <c r="R33" s="1052"/>
      <c r="S33" s="1052"/>
      <c r="T33" s="1052"/>
      <c r="U33" s="1052"/>
      <c r="V33" s="1052">
        <v>233</v>
      </c>
      <c r="W33" s="1052"/>
      <c r="X33" s="1052"/>
      <c r="Y33" s="1052"/>
      <c r="Z33" s="1052"/>
      <c r="AA33" s="1052">
        <v>-10</v>
      </c>
      <c r="AB33" s="1052"/>
      <c r="AC33" s="1052"/>
      <c r="AD33" s="1052"/>
      <c r="AE33" s="1053"/>
      <c r="AF33" s="1048">
        <v>37</v>
      </c>
      <c r="AG33" s="1049"/>
      <c r="AH33" s="1049"/>
      <c r="AI33" s="1049"/>
      <c r="AJ33" s="1050"/>
      <c r="AK33" s="993">
        <v>4</v>
      </c>
      <c r="AL33" s="984"/>
      <c r="AM33" s="984"/>
      <c r="AN33" s="984"/>
      <c r="AO33" s="984"/>
      <c r="AP33" s="984">
        <v>468</v>
      </c>
      <c r="AQ33" s="984"/>
      <c r="AR33" s="984"/>
      <c r="AS33" s="984"/>
      <c r="AT33" s="984"/>
      <c r="AU33" s="984">
        <v>16</v>
      </c>
      <c r="AV33" s="984"/>
      <c r="AW33" s="984"/>
      <c r="AX33" s="984"/>
      <c r="AY33" s="984"/>
      <c r="AZ33" s="1054" t="s">
        <v>556</v>
      </c>
      <c r="BA33" s="1054"/>
      <c r="BB33" s="1054"/>
      <c r="BC33" s="1054"/>
      <c r="BD33" s="1054"/>
      <c r="BE33" s="985" t="s">
        <v>395</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396</v>
      </c>
      <c r="C34" s="1044"/>
      <c r="D34" s="1044"/>
      <c r="E34" s="1044"/>
      <c r="F34" s="1044"/>
      <c r="G34" s="1044"/>
      <c r="H34" s="1044"/>
      <c r="I34" s="1044"/>
      <c r="J34" s="1044"/>
      <c r="K34" s="1044"/>
      <c r="L34" s="1044"/>
      <c r="M34" s="1044"/>
      <c r="N34" s="1044"/>
      <c r="O34" s="1044"/>
      <c r="P34" s="1045"/>
      <c r="Q34" s="1051">
        <v>210</v>
      </c>
      <c r="R34" s="1052"/>
      <c r="S34" s="1052"/>
      <c r="T34" s="1052"/>
      <c r="U34" s="1052"/>
      <c r="V34" s="1052">
        <v>214</v>
      </c>
      <c r="W34" s="1052"/>
      <c r="X34" s="1052"/>
      <c r="Y34" s="1052"/>
      <c r="Z34" s="1052"/>
      <c r="AA34" s="1052">
        <v>-4</v>
      </c>
      <c r="AB34" s="1052"/>
      <c r="AC34" s="1052"/>
      <c r="AD34" s="1052"/>
      <c r="AE34" s="1053"/>
      <c r="AF34" s="1048">
        <v>17</v>
      </c>
      <c r="AG34" s="1049"/>
      <c r="AH34" s="1049"/>
      <c r="AI34" s="1049"/>
      <c r="AJ34" s="1050"/>
      <c r="AK34" s="993">
        <v>150</v>
      </c>
      <c r="AL34" s="984"/>
      <c r="AM34" s="984"/>
      <c r="AN34" s="984"/>
      <c r="AO34" s="984"/>
      <c r="AP34" s="984">
        <v>1492</v>
      </c>
      <c r="AQ34" s="984"/>
      <c r="AR34" s="984"/>
      <c r="AS34" s="984"/>
      <c r="AT34" s="984"/>
      <c r="AU34" s="984">
        <v>1492</v>
      </c>
      <c r="AV34" s="984"/>
      <c r="AW34" s="984"/>
      <c r="AX34" s="984"/>
      <c r="AY34" s="984"/>
      <c r="AZ34" s="1054" t="s">
        <v>556</v>
      </c>
      <c r="BA34" s="1054"/>
      <c r="BB34" s="1054"/>
      <c r="BC34" s="1054"/>
      <c r="BD34" s="1054"/>
      <c r="BE34" s="985" t="s">
        <v>395</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186</v>
      </c>
      <c r="AG63" s="972"/>
      <c r="AH63" s="972"/>
      <c r="AI63" s="972"/>
      <c r="AJ63" s="1035"/>
      <c r="AK63" s="1036"/>
      <c r="AL63" s="976"/>
      <c r="AM63" s="976"/>
      <c r="AN63" s="976"/>
      <c r="AO63" s="976"/>
      <c r="AP63" s="972">
        <v>2057</v>
      </c>
      <c r="AQ63" s="972"/>
      <c r="AR63" s="972"/>
      <c r="AS63" s="972"/>
      <c r="AT63" s="972"/>
      <c r="AU63" s="972">
        <v>1605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557</v>
      </c>
      <c r="C68" s="999"/>
      <c r="D68" s="999"/>
      <c r="E68" s="999"/>
      <c r="F68" s="999"/>
      <c r="G68" s="999"/>
      <c r="H68" s="999"/>
      <c r="I68" s="999"/>
      <c r="J68" s="999"/>
      <c r="K68" s="999"/>
      <c r="L68" s="999"/>
      <c r="M68" s="999"/>
      <c r="N68" s="999"/>
      <c r="O68" s="999"/>
      <c r="P68" s="1000"/>
      <c r="Q68" s="1001">
        <v>3611</v>
      </c>
      <c r="R68" s="995"/>
      <c r="S68" s="995"/>
      <c r="T68" s="995"/>
      <c r="U68" s="995"/>
      <c r="V68" s="995">
        <v>3403</v>
      </c>
      <c r="W68" s="995"/>
      <c r="X68" s="995"/>
      <c r="Y68" s="995"/>
      <c r="Z68" s="995"/>
      <c r="AA68" s="995">
        <v>207</v>
      </c>
      <c r="AB68" s="995"/>
      <c r="AC68" s="995"/>
      <c r="AD68" s="995"/>
      <c r="AE68" s="995"/>
      <c r="AF68" s="995">
        <v>207</v>
      </c>
      <c r="AG68" s="995"/>
      <c r="AH68" s="995"/>
      <c r="AI68" s="995"/>
      <c r="AJ68" s="995"/>
      <c r="AK68" s="995">
        <v>50</v>
      </c>
      <c r="AL68" s="995"/>
      <c r="AM68" s="995"/>
      <c r="AN68" s="995"/>
      <c r="AO68" s="995"/>
      <c r="AP68" s="995" t="s">
        <v>556</v>
      </c>
      <c r="AQ68" s="995"/>
      <c r="AR68" s="995"/>
      <c r="AS68" s="995"/>
      <c r="AT68" s="995"/>
      <c r="AU68" s="995" t="s">
        <v>556</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558</v>
      </c>
      <c r="C69" s="988"/>
      <c r="D69" s="988"/>
      <c r="E69" s="988"/>
      <c r="F69" s="988"/>
      <c r="G69" s="988"/>
      <c r="H69" s="988"/>
      <c r="I69" s="988"/>
      <c r="J69" s="988"/>
      <c r="K69" s="988"/>
      <c r="L69" s="988"/>
      <c r="M69" s="988"/>
      <c r="N69" s="988"/>
      <c r="O69" s="988"/>
      <c r="P69" s="989"/>
      <c r="Q69" s="990">
        <v>1982</v>
      </c>
      <c r="R69" s="984"/>
      <c r="S69" s="984"/>
      <c r="T69" s="984"/>
      <c r="U69" s="984"/>
      <c r="V69" s="984">
        <v>1982</v>
      </c>
      <c r="W69" s="984"/>
      <c r="X69" s="984"/>
      <c r="Y69" s="984"/>
      <c r="Z69" s="984"/>
      <c r="AA69" s="984" t="s">
        <v>556</v>
      </c>
      <c r="AB69" s="984"/>
      <c r="AC69" s="984"/>
      <c r="AD69" s="984"/>
      <c r="AE69" s="984"/>
      <c r="AF69" s="984" t="s">
        <v>556</v>
      </c>
      <c r="AG69" s="984"/>
      <c r="AH69" s="984"/>
      <c r="AI69" s="984"/>
      <c r="AJ69" s="984"/>
      <c r="AK69" s="984">
        <v>5</v>
      </c>
      <c r="AL69" s="984"/>
      <c r="AM69" s="984"/>
      <c r="AN69" s="984"/>
      <c r="AO69" s="984"/>
      <c r="AP69" s="984">
        <v>4316</v>
      </c>
      <c r="AQ69" s="984"/>
      <c r="AR69" s="984"/>
      <c r="AS69" s="984"/>
      <c r="AT69" s="984"/>
      <c r="AU69" s="984">
        <v>489</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559</v>
      </c>
      <c r="C70" s="988"/>
      <c r="D70" s="988"/>
      <c r="E70" s="988"/>
      <c r="F70" s="988"/>
      <c r="G70" s="988"/>
      <c r="H70" s="988"/>
      <c r="I70" s="988"/>
      <c r="J70" s="988"/>
      <c r="K70" s="988"/>
      <c r="L70" s="988"/>
      <c r="M70" s="988"/>
      <c r="N70" s="988"/>
      <c r="O70" s="988"/>
      <c r="P70" s="989"/>
      <c r="Q70" s="990">
        <v>5236</v>
      </c>
      <c r="R70" s="984"/>
      <c r="S70" s="984"/>
      <c r="T70" s="984"/>
      <c r="U70" s="984"/>
      <c r="V70" s="984">
        <v>4899</v>
      </c>
      <c r="W70" s="984"/>
      <c r="X70" s="984"/>
      <c r="Y70" s="984"/>
      <c r="Z70" s="984"/>
      <c r="AA70" s="984">
        <v>337</v>
      </c>
      <c r="AB70" s="984"/>
      <c r="AC70" s="984"/>
      <c r="AD70" s="984"/>
      <c r="AE70" s="984"/>
      <c r="AF70" s="984">
        <v>337</v>
      </c>
      <c r="AG70" s="984"/>
      <c r="AH70" s="984"/>
      <c r="AI70" s="984"/>
      <c r="AJ70" s="984"/>
      <c r="AK70" s="984">
        <v>863</v>
      </c>
      <c r="AL70" s="984"/>
      <c r="AM70" s="984"/>
      <c r="AN70" s="984"/>
      <c r="AO70" s="984"/>
      <c r="AP70" s="984" t="s">
        <v>556</v>
      </c>
      <c r="AQ70" s="984"/>
      <c r="AR70" s="984"/>
      <c r="AS70" s="984"/>
      <c r="AT70" s="984"/>
      <c r="AU70" s="984" t="s">
        <v>556</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560</v>
      </c>
      <c r="C71" s="988"/>
      <c r="D71" s="988"/>
      <c r="E71" s="988"/>
      <c r="F71" s="988"/>
      <c r="G71" s="988"/>
      <c r="H71" s="988"/>
      <c r="I71" s="988"/>
      <c r="J71" s="988"/>
      <c r="K71" s="988"/>
      <c r="L71" s="988"/>
      <c r="M71" s="988"/>
      <c r="N71" s="988"/>
      <c r="O71" s="988"/>
      <c r="P71" s="989"/>
      <c r="Q71" s="990">
        <v>1148479</v>
      </c>
      <c r="R71" s="984"/>
      <c r="S71" s="984"/>
      <c r="T71" s="984"/>
      <c r="U71" s="984"/>
      <c r="V71" s="984">
        <v>1132469</v>
      </c>
      <c r="W71" s="984"/>
      <c r="X71" s="984"/>
      <c r="Y71" s="984"/>
      <c r="Z71" s="984"/>
      <c r="AA71" s="984">
        <v>16010</v>
      </c>
      <c r="AB71" s="984"/>
      <c r="AC71" s="984"/>
      <c r="AD71" s="984"/>
      <c r="AE71" s="984"/>
      <c r="AF71" s="984">
        <v>16010</v>
      </c>
      <c r="AG71" s="984"/>
      <c r="AH71" s="984"/>
      <c r="AI71" s="984"/>
      <c r="AJ71" s="984"/>
      <c r="AK71" s="984">
        <v>6316</v>
      </c>
      <c r="AL71" s="984"/>
      <c r="AM71" s="984"/>
      <c r="AN71" s="984"/>
      <c r="AO71" s="984"/>
      <c r="AP71" s="984" t="s">
        <v>556</v>
      </c>
      <c r="AQ71" s="984"/>
      <c r="AR71" s="984"/>
      <c r="AS71" s="984"/>
      <c r="AT71" s="984"/>
      <c r="AU71" s="984" t="s">
        <v>556</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561</v>
      </c>
      <c r="C72" s="988"/>
      <c r="D72" s="988"/>
      <c r="E72" s="988"/>
      <c r="F72" s="988"/>
      <c r="G72" s="988"/>
      <c r="H72" s="988"/>
      <c r="I72" s="988"/>
      <c r="J72" s="988"/>
      <c r="K72" s="988"/>
      <c r="L72" s="988"/>
      <c r="M72" s="988"/>
      <c r="N72" s="988"/>
      <c r="O72" s="988"/>
      <c r="P72" s="989"/>
      <c r="Q72" s="990">
        <v>1213</v>
      </c>
      <c r="R72" s="984"/>
      <c r="S72" s="984"/>
      <c r="T72" s="984"/>
      <c r="U72" s="984"/>
      <c r="V72" s="984">
        <v>1170</v>
      </c>
      <c r="W72" s="984"/>
      <c r="X72" s="984"/>
      <c r="Y72" s="984"/>
      <c r="Z72" s="984"/>
      <c r="AA72" s="984">
        <v>43</v>
      </c>
      <c r="AB72" s="984"/>
      <c r="AC72" s="984"/>
      <c r="AD72" s="984"/>
      <c r="AE72" s="984"/>
      <c r="AF72" s="984">
        <v>43</v>
      </c>
      <c r="AG72" s="984"/>
      <c r="AH72" s="984"/>
      <c r="AI72" s="984"/>
      <c r="AJ72" s="984"/>
      <c r="AK72" s="984" t="s">
        <v>556</v>
      </c>
      <c r="AL72" s="984"/>
      <c r="AM72" s="984"/>
      <c r="AN72" s="984"/>
      <c r="AO72" s="984"/>
      <c r="AP72" s="984" t="s">
        <v>556</v>
      </c>
      <c r="AQ72" s="984"/>
      <c r="AR72" s="984"/>
      <c r="AS72" s="984"/>
      <c r="AT72" s="984"/>
      <c r="AU72" s="984" t="s">
        <v>556</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16597</v>
      </c>
      <c r="AG88" s="972"/>
      <c r="AH88" s="972"/>
      <c r="AI88" s="972"/>
      <c r="AJ88" s="972"/>
      <c r="AK88" s="976"/>
      <c r="AL88" s="976"/>
      <c r="AM88" s="976"/>
      <c r="AN88" s="976"/>
      <c r="AO88" s="976"/>
      <c r="AP88" s="972">
        <v>4316</v>
      </c>
      <c r="AQ88" s="972"/>
      <c r="AR88" s="972"/>
      <c r="AS88" s="972"/>
      <c r="AT88" s="972"/>
      <c r="AU88" s="972">
        <v>489</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9</v>
      </c>
      <c r="CS102" s="966"/>
      <c r="CT102" s="966"/>
      <c r="CU102" s="966"/>
      <c r="CV102" s="967"/>
      <c r="CW102" s="965">
        <v>2</v>
      </c>
      <c r="CX102" s="966"/>
      <c r="CY102" s="966"/>
      <c r="CZ102" s="966"/>
      <c r="DA102" s="967"/>
      <c r="DB102" s="965" t="s">
        <v>556</v>
      </c>
      <c r="DC102" s="966"/>
      <c r="DD102" s="966"/>
      <c r="DE102" s="966"/>
      <c r="DF102" s="967"/>
      <c r="DG102" s="965" t="s">
        <v>556</v>
      </c>
      <c r="DH102" s="966"/>
      <c r="DI102" s="966"/>
      <c r="DJ102" s="966"/>
      <c r="DK102" s="967"/>
      <c r="DL102" s="965" t="s">
        <v>556</v>
      </c>
      <c r="DM102" s="966"/>
      <c r="DN102" s="966"/>
      <c r="DO102" s="966"/>
      <c r="DP102" s="967"/>
      <c r="DQ102" s="965" t="s">
        <v>556</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405608</v>
      </c>
      <c r="AB110" s="902"/>
      <c r="AC110" s="902"/>
      <c r="AD110" s="902"/>
      <c r="AE110" s="903"/>
      <c r="AF110" s="904">
        <v>422620</v>
      </c>
      <c r="AG110" s="902"/>
      <c r="AH110" s="902"/>
      <c r="AI110" s="902"/>
      <c r="AJ110" s="903"/>
      <c r="AK110" s="904">
        <v>423323</v>
      </c>
      <c r="AL110" s="902"/>
      <c r="AM110" s="902"/>
      <c r="AN110" s="902"/>
      <c r="AO110" s="903"/>
      <c r="AP110" s="905">
        <v>19</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3262652</v>
      </c>
      <c r="BR110" s="855"/>
      <c r="BS110" s="855"/>
      <c r="BT110" s="855"/>
      <c r="BU110" s="855"/>
      <c r="BV110" s="855">
        <v>2991549</v>
      </c>
      <c r="BW110" s="855"/>
      <c r="BX110" s="855"/>
      <c r="BY110" s="855"/>
      <c r="BZ110" s="855"/>
      <c r="CA110" s="855">
        <v>2707040</v>
      </c>
      <c r="CB110" s="855"/>
      <c r="CC110" s="855"/>
      <c r="CD110" s="855"/>
      <c r="CE110" s="855"/>
      <c r="CF110" s="879">
        <v>121.7</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1498272</v>
      </c>
      <c r="BR112" s="830"/>
      <c r="BS112" s="830"/>
      <c r="BT112" s="830"/>
      <c r="BU112" s="830"/>
      <c r="BV112" s="830">
        <v>1679196</v>
      </c>
      <c r="BW112" s="830"/>
      <c r="BX112" s="830"/>
      <c r="BY112" s="830"/>
      <c r="BZ112" s="830"/>
      <c r="CA112" s="830">
        <v>1605476</v>
      </c>
      <c r="CB112" s="830"/>
      <c r="CC112" s="830"/>
      <c r="CD112" s="830"/>
      <c r="CE112" s="830"/>
      <c r="CF112" s="888">
        <v>72.2</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97713</v>
      </c>
      <c r="AB113" s="932"/>
      <c r="AC113" s="932"/>
      <c r="AD113" s="932"/>
      <c r="AE113" s="933"/>
      <c r="AF113" s="934">
        <v>118653</v>
      </c>
      <c r="AG113" s="932"/>
      <c r="AH113" s="932"/>
      <c r="AI113" s="932"/>
      <c r="AJ113" s="933"/>
      <c r="AK113" s="934">
        <v>116862</v>
      </c>
      <c r="AL113" s="932"/>
      <c r="AM113" s="932"/>
      <c r="AN113" s="932"/>
      <c r="AO113" s="933"/>
      <c r="AP113" s="935">
        <v>5.3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689926</v>
      </c>
      <c r="BR113" s="830"/>
      <c r="BS113" s="830"/>
      <c r="BT113" s="830"/>
      <c r="BU113" s="830"/>
      <c r="BV113" s="830">
        <v>589559</v>
      </c>
      <c r="BW113" s="830"/>
      <c r="BX113" s="830"/>
      <c r="BY113" s="830"/>
      <c r="BZ113" s="830"/>
      <c r="CA113" s="830">
        <v>489036</v>
      </c>
      <c r="CB113" s="830"/>
      <c r="CC113" s="830"/>
      <c r="CD113" s="830"/>
      <c r="CE113" s="830"/>
      <c r="CF113" s="888">
        <v>22</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94759</v>
      </c>
      <c r="AB114" s="793"/>
      <c r="AC114" s="793"/>
      <c r="AD114" s="793"/>
      <c r="AE114" s="794"/>
      <c r="AF114" s="795">
        <v>92979</v>
      </c>
      <c r="AG114" s="793"/>
      <c r="AH114" s="793"/>
      <c r="AI114" s="793"/>
      <c r="AJ114" s="794"/>
      <c r="AK114" s="795">
        <v>100903</v>
      </c>
      <c r="AL114" s="793"/>
      <c r="AM114" s="793"/>
      <c r="AN114" s="793"/>
      <c r="AO114" s="794"/>
      <c r="AP114" s="837">
        <v>4.5</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719652</v>
      </c>
      <c r="BR114" s="830"/>
      <c r="BS114" s="830"/>
      <c r="BT114" s="830"/>
      <c r="BU114" s="830"/>
      <c r="BV114" s="830">
        <v>697885</v>
      </c>
      <c r="BW114" s="830"/>
      <c r="BX114" s="830"/>
      <c r="BY114" s="830"/>
      <c r="BZ114" s="830"/>
      <c r="CA114" s="830">
        <v>696330</v>
      </c>
      <c r="CB114" s="830"/>
      <c r="CC114" s="830"/>
      <c r="CD114" s="830"/>
      <c r="CE114" s="830"/>
      <c r="CF114" s="888">
        <v>31.3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598080</v>
      </c>
      <c r="AB117" s="916"/>
      <c r="AC117" s="916"/>
      <c r="AD117" s="916"/>
      <c r="AE117" s="917"/>
      <c r="AF117" s="918">
        <v>634252</v>
      </c>
      <c r="AG117" s="916"/>
      <c r="AH117" s="916"/>
      <c r="AI117" s="916"/>
      <c r="AJ117" s="917"/>
      <c r="AK117" s="918">
        <v>641088</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443</v>
      </c>
      <c r="BP119" s="891"/>
      <c r="BQ119" s="892">
        <v>6170502</v>
      </c>
      <c r="BR119" s="858"/>
      <c r="BS119" s="858"/>
      <c r="BT119" s="858"/>
      <c r="BU119" s="858"/>
      <c r="BV119" s="858">
        <v>5958189</v>
      </c>
      <c r="BW119" s="858"/>
      <c r="BX119" s="858"/>
      <c r="BY119" s="858"/>
      <c r="BZ119" s="858"/>
      <c r="CA119" s="858">
        <v>5497882</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1005505</v>
      </c>
      <c r="BR120" s="855"/>
      <c r="BS120" s="855"/>
      <c r="BT120" s="855"/>
      <c r="BU120" s="855"/>
      <c r="BV120" s="855">
        <v>1037987</v>
      </c>
      <c r="BW120" s="855"/>
      <c r="BX120" s="855"/>
      <c r="BY120" s="855"/>
      <c r="BZ120" s="855"/>
      <c r="CA120" s="855">
        <v>980944</v>
      </c>
      <c r="CB120" s="855"/>
      <c r="CC120" s="855"/>
      <c r="CD120" s="855"/>
      <c r="CE120" s="855"/>
      <c r="CF120" s="879">
        <v>44.1</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1550959</v>
      </c>
      <c r="DM120" s="855"/>
      <c r="DN120" s="855"/>
      <c r="DO120" s="855"/>
      <c r="DP120" s="855"/>
      <c r="DQ120" s="855">
        <v>1491845</v>
      </c>
      <c r="DR120" s="855"/>
      <c r="DS120" s="855"/>
      <c r="DT120" s="855"/>
      <c r="DU120" s="855"/>
      <c r="DV120" s="856">
        <v>67.099999999999994</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31448</v>
      </c>
      <c r="BR121" s="830"/>
      <c r="BS121" s="830"/>
      <c r="BT121" s="830"/>
      <c r="BU121" s="830"/>
      <c r="BV121" s="830">
        <v>30317</v>
      </c>
      <c r="BW121" s="830"/>
      <c r="BX121" s="830"/>
      <c r="BY121" s="830"/>
      <c r="BZ121" s="830"/>
      <c r="CA121" s="830">
        <v>24844</v>
      </c>
      <c r="CB121" s="830"/>
      <c r="CC121" s="830"/>
      <c r="CD121" s="830"/>
      <c r="CE121" s="830"/>
      <c r="CF121" s="888">
        <v>1.1000000000000001</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v>149258</v>
      </c>
      <c r="DH121" s="830"/>
      <c r="DI121" s="830"/>
      <c r="DJ121" s="830"/>
      <c r="DK121" s="830"/>
      <c r="DL121" s="830">
        <v>123478</v>
      </c>
      <c r="DM121" s="830"/>
      <c r="DN121" s="830"/>
      <c r="DO121" s="830"/>
      <c r="DP121" s="830"/>
      <c r="DQ121" s="830">
        <v>97238</v>
      </c>
      <c r="DR121" s="830"/>
      <c r="DS121" s="830"/>
      <c r="DT121" s="830"/>
      <c r="DU121" s="830"/>
      <c r="DV121" s="807">
        <v>4.4000000000000004</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3342583</v>
      </c>
      <c r="BR122" s="858"/>
      <c r="BS122" s="858"/>
      <c r="BT122" s="858"/>
      <c r="BU122" s="858"/>
      <c r="BV122" s="858">
        <v>3189643</v>
      </c>
      <c r="BW122" s="858"/>
      <c r="BX122" s="858"/>
      <c r="BY122" s="858"/>
      <c r="BZ122" s="858"/>
      <c r="CA122" s="858">
        <v>2935948</v>
      </c>
      <c r="CB122" s="858"/>
      <c r="CC122" s="858"/>
      <c r="CD122" s="858"/>
      <c r="CE122" s="858"/>
      <c r="CF122" s="859">
        <v>132</v>
      </c>
      <c r="CG122" s="860"/>
      <c r="CH122" s="860"/>
      <c r="CI122" s="860"/>
      <c r="CJ122" s="860"/>
      <c r="CK122" s="882"/>
      <c r="CL122" s="868"/>
      <c r="CM122" s="868"/>
      <c r="CN122" s="868"/>
      <c r="CO122" s="869"/>
      <c r="CP122" s="848" t="s">
        <v>394</v>
      </c>
      <c r="CQ122" s="849"/>
      <c r="CR122" s="849"/>
      <c r="CS122" s="849"/>
      <c r="CT122" s="849"/>
      <c r="CU122" s="849"/>
      <c r="CV122" s="849"/>
      <c r="CW122" s="849"/>
      <c r="CX122" s="849"/>
      <c r="CY122" s="849"/>
      <c r="CZ122" s="849"/>
      <c r="DA122" s="849"/>
      <c r="DB122" s="849"/>
      <c r="DC122" s="849"/>
      <c r="DD122" s="849"/>
      <c r="DE122" s="849"/>
      <c r="DF122" s="850"/>
      <c r="DG122" s="829">
        <v>5301</v>
      </c>
      <c r="DH122" s="830"/>
      <c r="DI122" s="830"/>
      <c r="DJ122" s="830"/>
      <c r="DK122" s="830"/>
      <c r="DL122" s="830">
        <v>4759</v>
      </c>
      <c r="DM122" s="830"/>
      <c r="DN122" s="830"/>
      <c r="DO122" s="830"/>
      <c r="DP122" s="830"/>
      <c r="DQ122" s="830">
        <v>16393</v>
      </c>
      <c r="DR122" s="830"/>
      <c r="DS122" s="830"/>
      <c r="DT122" s="830"/>
      <c r="DU122" s="830"/>
      <c r="DV122" s="807">
        <v>0.7</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451</v>
      </c>
      <c r="BP123" s="891"/>
      <c r="BQ123" s="845">
        <v>4379536</v>
      </c>
      <c r="BR123" s="846"/>
      <c r="BS123" s="846"/>
      <c r="BT123" s="846"/>
      <c r="BU123" s="846"/>
      <c r="BV123" s="846">
        <v>4257947</v>
      </c>
      <c r="BW123" s="846"/>
      <c r="BX123" s="846"/>
      <c r="BY123" s="846"/>
      <c r="BZ123" s="846"/>
      <c r="CA123" s="846">
        <v>3941736</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83.4</v>
      </c>
      <c r="BR124" s="844"/>
      <c r="BS124" s="844"/>
      <c r="BT124" s="844"/>
      <c r="BU124" s="844"/>
      <c r="BV124" s="844">
        <v>78</v>
      </c>
      <c r="BW124" s="844"/>
      <c r="BX124" s="844"/>
      <c r="BY124" s="844"/>
      <c r="BZ124" s="844"/>
      <c r="CA124" s="844">
        <v>69.900000000000006</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v>1343713</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5944</v>
      </c>
      <c r="AB128" s="814"/>
      <c r="AC128" s="814"/>
      <c r="AD128" s="814"/>
      <c r="AE128" s="815"/>
      <c r="AF128" s="816">
        <v>6786</v>
      </c>
      <c r="AG128" s="814"/>
      <c r="AH128" s="814"/>
      <c r="AI128" s="814"/>
      <c r="AJ128" s="815"/>
      <c r="AK128" s="816">
        <v>10301</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2467769</v>
      </c>
      <c r="AB129" s="793"/>
      <c r="AC129" s="793"/>
      <c r="AD129" s="793"/>
      <c r="AE129" s="794"/>
      <c r="AF129" s="795">
        <v>2504478</v>
      </c>
      <c r="AG129" s="793"/>
      <c r="AH129" s="793"/>
      <c r="AI129" s="793"/>
      <c r="AJ129" s="794"/>
      <c r="AK129" s="795">
        <v>2554661</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320463</v>
      </c>
      <c r="AB130" s="793"/>
      <c r="AC130" s="793"/>
      <c r="AD130" s="793"/>
      <c r="AE130" s="794"/>
      <c r="AF130" s="795">
        <v>326188</v>
      </c>
      <c r="AG130" s="793"/>
      <c r="AH130" s="793"/>
      <c r="AI130" s="793"/>
      <c r="AJ130" s="794"/>
      <c r="AK130" s="795">
        <v>329806</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13.3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2147306</v>
      </c>
      <c r="AB131" s="777"/>
      <c r="AC131" s="777"/>
      <c r="AD131" s="777"/>
      <c r="AE131" s="778"/>
      <c r="AF131" s="779">
        <v>2178290</v>
      </c>
      <c r="AG131" s="777"/>
      <c r="AH131" s="777"/>
      <c r="AI131" s="777"/>
      <c r="AJ131" s="778"/>
      <c r="AK131" s="779">
        <v>2224855</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v>69.900000000000006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12.651806499999999</v>
      </c>
      <c r="AB132" s="758"/>
      <c r="AC132" s="758"/>
      <c r="AD132" s="758"/>
      <c r="AE132" s="759"/>
      <c r="AF132" s="760">
        <v>13.830940780000001</v>
      </c>
      <c r="AG132" s="758"/>
      <c r="AH132" s="758"/>
      <c r="AI132" s="758"/>
      <c r="AJ132" s="759"/>
      <c r="AK132" s="760">
        <v>13.52811756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12.4</v>
      </c>
      <c r="AB133" s="737"/>
      <c r="AC133" s="737"/>
      <c r="AD133" s="737"/>
      <c r="AE133" s="738"/>
      <c r="AF133" s="736">
        <v>12.8</v>
      </c>
      <c r="AG133" s="737"/>
      <c r="AH133" s="737"/>
      <c r="AI133" s="737"/>
      <c r="AJ133" s="738"/>
      <c r="AK133" s="736">
        <v>13.3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iNujYkobVKuF8I2tipeYlKDh6ZF5z8EOl9pFl8F8zT2AA2X8j3Y9ZPHHxFGPx8zYBNWgx8tcFohAA18J3KMGQ==" saltValue="wduKar7T+oKpLPWSrtxRf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IsyL2Q4xgoa/Tf57/4lgILnE6uhBy9CWGVBZ1WVnDN+BHzoAKuJOpqjyIfpaQPEX7SJ/BHqfxmtKmQn+926N6Q==" saltValue="6ZtC4qxV9VT4rlXigjG+P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JyCvxIM9NIv+vuMIl/mB0rJRAiW57G1Hqp6RshYg5mcztwk1oRR0Ru0QriHZbDVgygUR5lRru3N0nO1lKY9xA==" saltValue="ULgMKCcHifYOqsoznoIXz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850121</v>
      </c>
      <c r="AP9" s="262">
        <v>129730</v>
      </c>
      <c r="AQ9" s="263">
        <v>156369</v>
      </c>
      <c r="AR9" s="264">
        <v>-17</v>
      </c>
    </row>
    <row r="10" spans="1:46" ht="13.5" customHeight="1" x14ac:dyDescent="0.2">
      <c r="A10" s="247"/>
      <c r="AK10" s="1143" t="s">
        <v>486</v>
      </c>
      <c r="AL10" s="1144"/>
      <c r="AM10" s="1144"/>
      <c r="AN10" s="1145"/>
      <c r="AO10" s="265">
        <v>5954</v>
      </c>
      <c r="AP10" s="265">
        <v>909</v>
      </c>
      <c r="AQ10" s="266">
        <v>21449</v>
      </c>
      <c r="AR10" s="267">
        <v>-95.8</v>
      </c>
    </row>
    <row r="11" spans="1:46" ht="13.5" customHeight="1" x14ac:dyDescent="0.2">
      <c r="A11" s="247"/>
      <c r="AK11" s="1143" t="s">
        <v>487</v>
      </c>
      <c r="AL11" s="1144"/>
      <c r="AM11" s="1144"/>
      <c r="AN11" s="1145"/>
      <c r="AO11" s="265">
        <v>26151</v>
      </c>
      <c r="AP11" s="265">
        <v>3991</v>
      </c>
      <c r="AQ11" s="266">
        <v>1663</v>
      </c>
      <c r="AR11" s="267">
        <v>140</v>
      </c>
    </row>
    <row r="12" spans="1:46" ht="13.5" customHeight="1" x14ac:dyDescent="0.2">
      <c r="A12" s="247"/>
      <c r="AK12" s="1143" t="s">
        <v>488</v>
      </c>
      <c r="AL12" s="1144"/>
      <c r="AM12" s="1144"/>
      <c r="AN12" s="1145"/>
      <c r="AO12" s="265" t="s">
        <v>489</v>
      </c>
      <c r="AP12" s="265" t="s">
        <v>489</v>
      </c>
      <c r="AQ12" s="266">
        <v>34</v>
      </c>
      <c r="AR12" s="267" t="s">
        <v>489</v>
      </c>
    </row>
    <row r="13" spans="1:46" ht="13.5" customHeight="1" x14ac:dyDescent="0.2">
      <c r="A13" s="247"/>
      <c r="AK13" s="1143" t="s">
        <v>490</v>
      </c>
      <c r="AL13" s="1144"/>
      <c r="AM13" s="1144"/>
      <c r="AN13" s="1145"/>
      <c r="AO13" s="265">
        <v>55542</v>
      </c>
      <c r="AP13" s="265">
        <v>8476</v>
      </c>
      <c r="AQ13" s="266">
        <v>5566</v>
      </c>
      <c r="AR13" s="267">
        <v>52.3</v>
      </c>
    </row>
    <row r="14" spans="1:46" ht="13.5" customHeight="1" x14ac:dyDescent="0.2">
      <c r="A14" s="247"/>
      <c r="AK14" s="1143" t="s">
        <v>491</v>
      </c>
      <c r="AL14" s="1144"/>
      <c r="AM14" s="1144"/>
      <c r="AN14" s="1145"/>
      <c r="AO14" s="265">
        <v>1111</v>
      </c>
      <c r="AP14" s="265">
        <v>170</v>
      </c>
      <c r="AQ14" s="266">
        <v>3589</v>
      </c>
      <c r="AR14" s="267">
        <v>-95.3</v>
      </c>
    </row>
    <row r="15" spans="1:46" ht="13.5" customHeight="1" x14ac:dyDescent="0.2">
      <c r="A15" s="247"/>
      <c r="AK15" s="1146" t="s">
        <v>492</v>
      </c>
      <c r="AL15" s="1147"/>
      <c r="AM15" s="1147"/>
      <c r="AN15" s="1148"/>
      <c r="AO15" s="265">
        <v>-53062</v>
      </c>
      <c r="AP15" s="265">
        <v>-8097</v>
      </c>
      <c r="AQ15" s="266">
        <v>-10547</v>
      </c>
      <c r="AR15" s="267">
        <v>-23.2</v>
      </c>
    </row>
    <row r="16" spans="1:46" ht="13.2" x14ac:dyDescent="0.2">
      <c r="A16" s="247"/>
      <c r="AK16" s="1146" t="s">
        <v>178</v>
      </c>
      <c r="AL16" s="1147"/>
      <c r="AM16" s="1147"/>
      <c r="AN16" s="1148"/>
      <c r="AO16" s="265">
        <v>885817</v>
      </c>
      <c r="AP16" s="265">
        <v>135177</v>
      </c>
      <c r="AQ16" s="266">
        <v>178125</v>
      </c>
      <c r="AR16" s="267">
        <v>-24.1</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13.12</v>
      </c>
      <c r="AP21" s="278">
        <v>14.51</v>
      </c>
      <c r="AQ21" s="279">
        <v>-1.39</v>
      </c>
      <c r="AS21" s="280"/>
      <c r="AT21" s="276"/>
    </row>
    <row r="22" spans="1:46" s="248" customFormat="1" ht="13.2" x14ac:dyDescent="0.2">
      <c r="A22" s="276"/>
      <c r="AK22" s="1149" t="s">
        <v>498</v>
      </c>
      <c r="AL22" s="1150"/>
      <c r="AM22" s="1150"/>
      <c r="AN22" s="1151"/>
      <c r="AO22" s="281">
        <v>93</v>
      </c>
      <c r="AP22" s="282">
        <v>95.5</v>
      </c>
      <c r="AQ22" s="283">
        <v>-2.5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423323</v>
      </c>
      <c r="AP32" s="291">
        <v>64600</v>
      </c>
      <c r="AQ32" s="292">
        <v>89268</v>
      </c>
      <c r="AR32" s="293">
        <v>-27.6</v>
      </c>
    </row>
    <row r="33" spans="1:46" ht="13.5" customHeight="1" x14ac:dyDescent="0.2">
      <c r="A33" s="247"/>
      <c r="AK33" s="1133" t="s">
        <v>503</v>
      </c>
      <c r="AL33" s="1134"/>
      <c r="AM33" s="1134"/>
      <c r="AN33" s="1135"/>
      <c r="AO33" s="291" t="s">
        <v>489</v>
      </c>
      <c r="AP33" s="291" t="s">
        <v>489</v>
      </c>
      <c r="AQ33" s="292" t="s">
        <v>489</v>
      </c>
      <c r="AR33" s="293" t="s">
        <v>489</v>
      </c>
    </row>
    <row r="34" spans="1:46" ht="27" customHeight="1" x14ac:dyDescent="0.2">
      <c r="A34" s="247"/>
      <c r="AK34" s="1133" t="s">
        <v>504</v>
      </c>
      <c r="AL34" s="1134"/>
      <c r="AM34" s="1134"/>
      <c r="AN34" s="1135"/>
      <c r="AO34" s="291" t="s">
        <v>489</v>
      </c>
      <c r="AP34" s="291" t="s">
        <v>489</v>
      </c>
      <c r="AQ34" s="292" t="s">
        <v>489</v>
      </c>
      <c r="AR34" s="293" t="s">
        <v>489</v>
      </c>
    </row>
    <row r="35" spans="1:46" ht="27" customHeight="1" x14ac:dyDescent="0.2">
      <c r="A35" s="247"/>
      <c r="AK35" s="1133" t="s">
        <v>505</v>
      </c>
      <c r="AL35" s="1134"/>
      <c r="AM35" s="1134"/>
      <c r="AN35" s="1135"/>
      <c r="AO35" s="291">
        <v>116862</v>
      </c>
      <c r="AP35" s="291">
        <v>17833</v>
      </c>
      <c r="AQ35" s="292">
        <v>17003</v>
      </c>
      <c r="AR35" s="293">
        <v>4.9000000000000004</v>
      </c>
    </row>
    <row r="36" spans="1:46" ht="27" customHeight="1" x14ac:dyDescent="0.2">
      <c r="A36" s="247"/>
      <c r="AK36" s="1133" t="s">
        <v>506</v>
      </c>
      <c r="AL36" s="1134"/>
      <c r="AM36" s="1134"/>
      <c r="AN36" s="1135"/>
      <c r="AO36" s="291">
        <v>100903</v>
      </c>
      <c r="AP36" s="291">
        <v>15398</v>
      </c>
      <c r="AQ36" s="292">
        <v>5039</v>
      </c>
      <c r="AR36" s="293">
        <v>205.6</v>
      </c>
    </row>
    <row r="37" spans="1:46" ht="13.5" customHeight="1" x14ac:dyDescent="0.2">
      <c r="A37" s="247"/>
      <c r="AK37" s="1133" t="s">
        <v>507</v>
      </c>
      <c r="AL37" s="1134"/>
      <c r="AM37" s="1134"/>
      <c r="AN37" s="1135"/>
      <c r="AO37" s="291" t="s">
        <v>489</v>
      </c>
      <c r="AP37" s="291" t="s">
        <v>489</v>
      </c>
      <c r="AQ37" s="292">
        <v>909</v>
      </c>
      <c r="AR37" s="293" t="s">
        <v>489</v>
      </c>
    </row>
    <row r="38" spans="1:46" ht="27" customHeight="1" x14ac:dyDescent="0.2">
      <c r="A38" s="247"/>
      <c r="AK38" s="1136" t="s">
        <v>508</v>
      </c>
      <c r="AL38" s="1137"/>
      <c r="AM38" s="1137"/>
      <c r="AN38" s="1138"/>
      <c r="AO38" s="294" t="s">
        <v>489</v>
      </c>
      <c r="AP38" s="294" t="s">
        <v>489</v>
      </c>
      <c r="AQ38" s="295">
        <v>25</v>
      </c>
      <c r="AR38" s="283" t="s">
        <v>489</v>
      </c>
      <c r="AS38" s="290"/>
    </row>
    <row r="39" spans="1:46" ht="13.2" x14ac:dyDescent="0.2">
      <c r="A39" s="247"/>
      <c r="AK39" s="1136" t="s">
        <v>509</v>
      </c>
      <c r="AL39" s="1137"/>
      <c r="AM39" s="1137"/>
      <c r="AN39" s="1138"/>
      <c r="AO39" s="291">
        <v>-10301</v>
      </c>
      <c r="AP39" s="291">
        <v>-1572</v>
      </c>
      <c r="AQ39" s="292">
        <v>-4913</v>
      </c>
      <c r="AR39" s="293">
        <v>-68</v>
      </c>
      <c r="AS39" s="290"/>
    </row>
    <row r="40" spans="1:46" ht="27" customHeight="1" x14ac:dyDescent="0.2">
      <c r="A40" s="247"/>
      <c r="AK40" s="1133" t="s">
        <v>510</v>
      </c>
      <c r="AL40" s="1134"/>
      <c r="AM40" s="1134"/>
      <c r="AN40" s="1135"/>
      <c r="AO40" s="291">
        <v>-329806</v>
      </c>
      <c r="AP40" s="291">
        <v>-50329</v>
      </c>
      <c r="AQ40" s="292">
        <v>-72657</v>
      </c>
      <c r="AR40" s="293">
        <v>-30.7</v>
      </c>
      <c r="AS40" s="290"/>
    </row>
    <row r="41" spans="1:46" ht="13.2" x14ac:dyDescent="0.2">
      <c r="A41" s="247"/>
      <c r="AK41" s="1139" t="s">
        <v>288</v>
      </c>
      <c r="AL41" s="1140"/>
      <c r="AM41" s="1140"/>
      <c r="AN41" s="1141"/>
      <c r="AO41" s="291">
        <v>300981</v>
      </c>
      <c r="AP41" s="291">
        <v>45930</v>
      </c>
      <c r="AQ41" s="292">
        <v>34674</v>
      </c>
      <c r="AR41" s="293">
        <v>32.5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424716</v>
      </c>
      <c r="AN51" s="313">
        <v>59693</v>
      </c>
      <c r="AO51" s="314">
        <v>-39.1</v>
      </c>
      <c r="AP51" s="315">
        <v>125391</v>
      </c>
      <c r="AQ51" s="316">
        <v>-13.6</v>
      </c>
      <c r="AR51" s="317">
        <v>-25.5</v>
      </c>
    </row>
    <row r="52" spans="1:44" ht="13.2" x14ac:dyDescent="0.2">
      <c r="A52" s="247"/>
      <c r="AK52" s="318"/>
      <c r="AL52" s="319" t="s">
        <v>520</v>
      </c>
      <c r="AM52" s="320">
        <v>359129</v>
      </c>
      <c r="AN52" s="321">
        <v>50475</v>
      </c>
      <c r="AO52" s="322">
        <v>-45.2</v>
      </c>
      <c r="AP52" s="323">
        <v>68516</v>
      </c>
      <c r="AQ52" s="324">
        <v>-18.2</v>
      </c>
      <c r="AR52" s="325">
        <v>-27</v>
      </c>
    </row>
    <row r="53" spans="1:44" ht="13.2" x14ac:dyDescent="0.2">
      <c r="A53" s="247"/>
      <c r="AK53" s="303" t="s">
        <v>521</v>
      </c>
      <c r="AL53" s="304"/>
      <c r="AM53" s="312">
        <v>157245</v>
      </c>
      <c r="AN53" s="313">
        <v>22515</v>
      </c>
      <c r="AO53" s="314">
        <v>-62.3</v>
      </c>
      <c r="AP53" s="315">
        <v>138402</v>
      </c>
      <c r="AQ53" s="316">
        <v>10.4</v>
      </c>
      <c r="AR53" s="317">
        <v>-72.7</v>
      </c>
    </row>
    <row r="54" spans="1:44" ht="13.2" x14ac:dyDescent="0.2">
      <c r="A54" s="247"/>
      <c r="AK54" s="318"/>
      <c r="AL54" s="319" t="s">
        <v>520</v>
      </c>
      <c r="AM54" s="320">
        <v>122780</v>
      </c>
      <c r="AN54" s="321">
        <v>17580</v>
      </c>
      <c r="AO54" s="322">
        <v>-65.2</v>
      </c>
      <c r="AP54" s="323">
        <v>70652</v>
      </c>
      <c r="AQ54" s="324">
        <v>3.1</v>
      </c>
      <c r="AR54" s="325">
        <v>-68.3</v>
      </c>
    </row>
    <row r="55" spans="1:44" ht="13.2" x14ac:dyDescent="0.2">
      <c r="A55" s="247"/>
      <c r="AK55" s="303" t="s">
        <v>522</v>
      </c>
      <c r="AL55" s="304"/>
      <c r="AM55" s="312">
        <v>189257</v>
      </c>
      <c r="AN55" s="313">
        <v>27508</v>
      </c>
      <c r="AO55" s="314">
        <v>22.2</v>
      </c>
      <c r="AP55" s="315">
        <v>146367</v>
      </c>
      <c r="AQ55" s="316">
        <v>5.8</v>
      </c>
      <c r="AR55" s="317">
        <v>16.399999999999999</v>
      </c>
    </row>
    <row r="56" spans="1:44" ht="13.2" x14ac:dyDescent="0.2">
      <c r="A56" s="247"/>
      <c r="AK56" s="318"/>
      <c r="AL56" s="319" t="s">
        <v>520</v>
      </c>
      <c r="AM56" s="320">
        <v>92709</v>
      </c>
      <c r="AN56" s="321">
        <v>13475</v>
      </c>
      <c r="AO56" s="322">
        <v>-23.4</v>
      </c>
      <c r="AP56" s="323">
        <v>79441</v>
      </c>
      <c r="AQ56" s="324">
        <v>12.4</v>
      </c>
      <c r="AR56" s="325">
        <v>-35.799999999999997</v>
      </c>
    </row>
    <row r="57" spans="1:44" ht="13.2" x14ac:dyDescent="0.2">
      <c r="A57" s="247"/>
      <c r="AK57" s="303" t="s">
        <v>523</v>
      </c>
      <c r="AL57" s="304"/>
      <c r="AM57" s="312">
        <v>68079</v>
      </c>
      <c r="AN57" s="313">
        <v>10146</v>
      </c>
      <c r="AO57" s="314">
        <v>-63.1</v>
      </c>
      <c r="AP57" s="315">
        <v>165181</v>
      </c>
      <c r="AQ57" s="316">
        <v>12.9</v>
      </c>
      <c r="AR57" s="317">
        <v>-76</v>
      </c>
    </row>
    <row r="58" spans="1:44" ht="13.2" x14ac:dyDescent="0.2">
      <c r="A58" s="247"/>
      <c r="AK58" s="318"/>
      <c r="AL58" s="319" t="s">
        <v>520</v>
      </c>
      <c r="AM58" s="320">
        <v>43985</v>
      </c>
      <c r="AN58" s="321">
        <v>6555</v>
      </c>
      <c r="AO58" s="322">
        <v>-51.4</v>
      </c>
      <c r="AP58" s="323">
        <v>82246</v>
      </c>
      <c r="AQ58" s="324">
        <v>3.5</v>
      </c>
      <c r="AR58" s="325">
        <v>-54.9</v>
      </c>
    </row>
    <row r="59" spans="1:44" ht="13.2" x14ac:dyDescent="0.2">
      <c r="A59" s="247"/>
      <c r="AK59" s="303" t="s">
        <v>524</v>
      </c>
      <c r="AL59" s="304"/>
      <c r="AM59" s="312">
        <v>53453</v>
      </c>
      <c r="AN59" s="313">
        <v>8157</v>
      </c>
      <c r="AO59" s="314">
        <v>-19.600000000000001</v>
      </c>
      <c r="AP59" s="315">
        <v>166234</v>
      </c>
      <c r="AQ59" s="316">
        <v>0.6</v>
      </c>
      <c r="AR59" s="317">
        <v>-20.2</v>
      </c>
    </row>
    <row r="60" spans="1:44" ht="13.2" x14ac:dyDescent="0.2">
      <c r="A60" s="247"/>
      <c r="AK60" s="318"/>
      <c r="AL60" s="319" t="s">
        <v>520</v>
      </c>
      <c r="AM60" s="320">
        <v>21201</v>
      </c>
      <c r="AN60" s="321">
        <v>3235</v>
      </c>
      <c r="AO60" s="322">
        <v>-50.6</v>
      </c>
      <c r="AP60" s="323">
        <v>89789</v>
      </c>
      <c r="AQ60" s="324">
        <v>9.1999999999999993</v>
      </c>
      <c r="AR60" s="325">
        <v>-59.8</v>
      </c>
    </row>
    <row r="61" spans="1:44" ht="13.2" x14ac:dyDescent="0.2">
      <c r="A61" s="247"/>
      <c r="AK61" s="303" t="s">
        <v>525</v>
      </c>
      <c r="AL61" s="326"/>
      <c r="AM61" s="312">
        <v>178550</v>
      </c>
      <c r="AN61" s="313">
        <v>25604</v>
      </c>
      <c r="AO61" s="314">
        <v>-32.4</v>
      </c>
      <c r="AP61" s="315">
        <v>148315</v>
      </c>
      <c r="AQ61" s="327">
        <v>3.2</v>
      </c>
      <c r="AR61" s="317">
        <v>-35.6</v>
      </c>
    </row>
    <row r="62" spans="1:44" ht="13.2" x14ac:dyDescent="0.2">
      <c r="A62" s="247"/>
      <c r="AK62" s="318"/>
      <c r="AL62" s="319" t="s">
        <v>520</v>
      </c>
      <c r="AM62" s="320">
        <v>127961</v>
      </c>
      <c r="AN62" s="321">
        <v>18264</v>
      </c>
      <c r="AO62" s="322">
        <v>-47.2</v>
      </c>
      <c r="AP62" s="323">
        <v>78129</v>
      </c>
      <c r="AQ62" s="324">
        <v>2</v>
      </c>
      <c r="AR62" s="325">
        <v>-49.2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ekHAzXvo/PrSvUeo3gIlQJR/KcTJy1jV50WDaAxKZGxThzWBOS4nDK8gwbeaJj5oCMLX1SCGPXd0SKuxGLJfA==" saltValue="AvgM6rkztcdP8ZjPsi88o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YVsAwOKuFKe1lKLwhsljIlU56XQBeMriPRvn6Wz2QMAk0OPS9gH0azJ62zLuF3qjZqNvqh+StTjGaHpXKVx49g==" saltValue="o+TeI5EI01/zB2SeIcNK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x02UuNmclORp9/4PSY7t9hWQiw280JdpLf4tRBzrv0KkiO/u91CTqYHmrJRQAROeKvn9rw8bPNUaQfSE5PjUvA==" saltValue="8Tq05nYDZwmmK+zftNTV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11.36</v>
      </c>
      <c r="G47" s="12">
        <v>13.39</v>
      </c>
      <c r="H47" s="12">
        <v>18.03</v>
      </c>
      <c r="I47" s="12">
        <v>14.97</v>
      </c>
      <c r="J47" s="13">
        <v>9.7899999999999991</v>
      </c>
    </row>
    <row r="48" spans="2:10" ht="57.75" customHeight="1" x14ac:dyDescent="0.2">
      <c r="B48" s="14"/>
      <c r="C48" s="1154" t="s">
        <v>4</v>
      </c>
      <c r="D48" s="1154"/>
      <c r="E48" s="1155"/>
      <c r="F48" s="15">
        <v>6.75</v>
      </c>
      <c r="G48" s="16">
        <v>13.59</v>
      </c>
      <c r="H48" s="16">
        <v>7.37</v>
      </c>
      <c r="I48" s="16">
        <v>7.09</v>
      </c>
      <c r="J48" s="17">
        <v>11.15</v>
      </c>
    </row>
    <row r="49" spans="2:10" ht="57.75" customHeight="1" thickBot="1" x14ac:dyDescent="0.25">
      <c r="B49" s="18"/>
      <c r="C49" s="1156" t="s">
        <v>5</v>
      </c>
      <c r="D49" s="1156"/>
      <c r="E49" s="1157"/>
      <c r="F49" s="19" t="s">
        <v>532</v>
      </c>
      <c r="G49" s="20">
        <v>10.41</v>
      </c>
      <c r="H49" s="20" t="s">
        <v>533</v>
      </c>
      <c r="I49" s="20" t="s">
        <v>534</v>
      </c>
      <c r="J49" s="21" t="s">
        <v>535</v>
      </c>
    </row>
    <row r="50" spans="2:10" ht="13.2" x14ac:dyDescent="0.2"/>
  </sheetData>
  <sheetProtection algorithmName="SHA-512" hashValue="9pQfb2a+DMn1vm77zK1iEJAzufgt/z13rjl5BopTcvW9LobVWgQwAK//2AIm8y7aGwUmi0xyrSRQpvbqTcsURw==" saltValue="R+5iEV27Tql57YsFMrgZ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536</v>
      </c>
      <c r="D34" s="1162"/>
      <c r="E34" s="1163"/>
      <c r="F34" s="32">
        <v>6.61</v>
      </c>
      <c r="G34" s="33">
        <v>13.36</v>
      </c>
      <c r="H34" s="33">
        <v>7.13</v>
      </c>
      <c r="I34" s="33">
        <v>7.09</v>
      </c>
      <c r="J34" s="34">
        <v>11.14</v>
      </c>
      <c r="K34" s="22"/>
      <c r="L34" s="22"/>
      <c r="M34" s="22"/>
      <c r="N34" s="22"/>
      <c r="O34" s="22"/>
      <c r="P34" s="22"/>
    </row>
    <row r="35" spans="1:16" ht="39" customHeight="1" x14ac:dyDescent="0.2">
      <c r="A35" s="22"/>
      <c r="B35" s="35"/>
      <c r="C35" s="1158" t="s">
        <v>537</v>
      </c>
      <c r="D35" s="1158"/>
      <c r="E35" s="1159"/>
      <c r="F35" s="36">
        <v>2.56</v>
      </c>
      <c r="G35" s="37">
        <v>1.96</v>
      </c>
      <c r="H35" s="37">
        <v>1.28</v>
      </c>
      <c r="I35" s="37">
        <v>2.31</v>
      </c>
      <c r="J35" s="38">
        <v>3.63</v>
      </c>
      <c r="K35" s="22"/>
      <c r="L35" s="22"/>
      <c r="M35" s="22"/>
      <c r="N35" s="22"/>
      <c r="O35" s="22"/>
      <c r="P35" s="22"/>
    </row>
    <row r="36" spans="1:16" ht="39" customHeight="1" x14ac:dyDescent="0.2">
      <c r="A36" s="22"/>
      <c r="B36" s="35"/>
      <c r="C36" s="1158" t="s">
        <v>538</v>
      </c>
      <c r="D36" s="1158"/>
      <c r="E36" s="1159"/>
      <c r="F36" s="36">
        <v>0.66</v>
      </c>
      <c r="G36" s="37">
        <v>1.31</v>
      </c>
      <c r="H36" s="37">
        <v>2.98</v>
      </c>
      <c r="I36" s="37">
        <v>2.15</v>
      </c>
      <c r="J36" s="38">
        <v>1.45</v>
      </c>
      <c r="K36" s="22"/>
      <c r="L36" s="22"/>
      <c r="M36" s="22"/>
      <c r="N36" s="22"/>
      <c r="O36" s="22"/>
      <c r="P36" s="22"/>
    </row>
    <row r="37" spans="1:16" ht="39" customHeight="1" x14ac:dyDescent="0.2">
      <c r="A37" s="22"/>
      <c r="B37" s="35"/>
      <c r="C37" s="1158" t="s">
        <v>539</v>
      </c>
      <c r="D37" s="1158"/>
      <c r="E37" s="1159"/>
      <c r="F37" s="36">
        <v>2.96</v>
      </c>
      <c r="G37" s="37">
        <v>2.38</v>
      </c>
      <c r="H37" s="37">
        <v>0.82</v>
      </c>
      <c r="I37" s="37">
        <v>0.46</v>
      </c>
      <c r="J37" s="38">
        <v>1.23</v>
      </c>
      <c r="K37" s="22"/>
      <c r="L37" s="22"/>
      <c r="M37" s="22"/>
      <c r="N37" s="22"/>
      <c r="O37" s="22"/>
      <c r="P37" s="22"/>
    </row>
    <row r="38" spans="1:16" ht="39" customHeight="1" x14ac:dyDescent="0.2">
      <c r="A38" s="22"/>
      <c r="B38" s="35"/>
      <c r="C38" s="1158" t="s">
        <v>540</v>
      </c>
      <c r="D38" s="1158"/>
      <c r="E38" s="1159"/>
      <c r="F38" s="36" t="s">
        <v>489</v>
      </c>
      <c r="G38" s="37" t="s">
        <v>489</v>
      </c>
      <c r="H38" s="37" t="s">
        <v>489</v>
      </c>
      <c r="I38" s="37">
        <v>0.23</v>
      </c>
      <c r="J38" s="38">
        <v>0.67</v>
      </c>
      <c r="K38" s="22"/>
      <c r="L38" s="22"/>
      <c r="M38" s="22"/>
      <c r="N38" s="22"/>
      <c r="O38" s="22"/>
      <c r="P38" s="22"/>
    </row>
    <row r="39" spans="1:16" ht="39" customHeight="1" x14ac:dyDescent="0.2">
      <c r="A39" s="22"/>
      <c r="B39" s="35"/>
      <c r="C39" s="1158" t="s">
        <v>541</v>
      </c>
      <c r="D39" s="1158"/>
      <c r="E39" s="1159"/>
      <c r="F39" s="36">
        <v>7.0000000000000007E-2</v>
      </c>
      <c r="G39" s="37">
        <v>0.13</v>
      </c>
      <c r="H39" s="37">
        <v>0.16</v>
      </c>
      <c r="I39" s="37">
        <v>0.08</v>
      </c>
      <c r="J39" s="38">
        <v>0.16</v>
      </c>
      <c r="K39" s="22"/>
      <c r="L39" s="22"/>
      <c r="M39" s="22"/>
      <c r="N39" s="22"/>
      <c r="O39" s="22"/>
      <c r="P39" s="22"/>
    </row>
    <row r="40" spans="1:16" ht="39" customHeight="1" x14ac:dyDescent="0.2">
      <c r="A40" s="22"/>
      <c r="B40" s="35"/>
      <c r="C40" s="1158" t="s">
        <v>542</v>
      </c>
      <c r="D40" s="1158"/>
      <c r="E40" s="1159"/>
      <c r="F40" s="36">
        <v>0.05</v>
      </c>
      <c r="G40" s="37">
        <v>0.02</v>
      </c>
      <c r="H40" s="37">
        <v>0.04</v>
      </c>
      <c r="I40" s="37">
        <v>0.04</v>
      </c>
      <c r="J40" s="38">
        <v>0.08</v>
      </c>
      <c r="K40" s="22"/>
      <c r="L40" s="22"/>
      <c r="M40" s="22"/>
      <c r="N40" s="22"/>
      <c r="O40" s="22"/>
      <c r="P40" s="22"/>
    </row>
    <row r="41" spans="1:16" ht="39" customHeight="1" x14ac:dyDescent="0.2">
      <c r="A41" s="22"/>
      <c r="B41" s="35"/>
      <c r="C41" s="1158" t="s">
        <v>543</v>
      </c>
      <c r="D41" s="1158"/>
      <c r="E41" s="1159"/>
      <c r="F41" s="36">
        <v>0.02</v>
      </c>
      <c r="G41" s="37">
        <v>7.0000000000000007E-2</v>
      </c>
      <c r="H41" s="37">
        <v>0.11</v>
      </c>
      <c r="I41" s="37">
        <v>0.08</v>
      </c>
      <c r="J41" s="38">
        <v>0.03</v>
      </c>
      <c r="K41" s="22"/>
      <c r="L41" s="22"/>
      <c r="M41" s="22"/>
      <c r="N41" s="22"/>
      <c r="O41" s="22"/>
      <c r="P41" s="22"/>
    </row>
    <row r="42" spans="1:16" ht="39" customHeight="1" x14ac:dyDescent="0.2">
      <c r="A42" s="22"/>
      <c r="B42" s="39"/>
      <c r="C42" s="1158" t="s">
        <v>544</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545</v>
      </c>
      <c r="D43" s="1160"/>
      <c r="E43" s="1161"/>
      <c r="F43" s="41">
        <v>0.25</v>
      </c>
      <c r="G43" s="42">
        <v>0.31</v>
      </c>
      <c r="H43" s="42">
        <v>0.36</v>
      </c>
      <c r="I43" s="42">
        <v>0</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WF3vy2prqtIhM67rjuaaPmmJ0DlGhccnubLKTpVHhcpoMd7oIPq0TKqKhe3p0z6FpCDUQRlaukrBDm/Oad1Cbw==" saltValue="0lpayqit24+ppWdUWlb4C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361</v>
      </c>
      <c r="L45" s="58">
        <v>385</v>
      </c>
      <c r="M45" s="58">
        <v>406</v>
      </c>
      <c r="N45" s="58">
        <v>423</v>
      </c>
      <c r="O45" s="59">
        <v>423</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95</v>
      </c>
      <c r="L48" s="62">
        <v>98</v>
      </c>
      <c r="M48" s="62">
        <v>98</v>
      </c>
      <c r="N48" s="62">
        <v>119</v>
      </c>
      <c r="O48" s="63">
        <v>117</v>
      </c>
      <c r="P48" s="46"/>
      <c r="Q48" s="46"/>
      <c r="R48" s="46"/>
      <c r="S48" s="46"/>
      <c r="T48" s="46"/>
      <c r="U48" s="46"/>
    </row>
    <row r="49" spans="1:21" ht="30.75" customHeight="1" x14ac:dyDescent="0.2">
      <c r="A49" s="46"/>
      <c r="B49" s="1189"/>
      <c r="C49" s="1190"/>
      <c r="D49" s="60"/>
      <c r="E49" s="1166" t="s">
        <v>14</v>
      </c>
      <c r="F49" s="1166"/>
      <c r="G49" s="1166"/>
      <c r="H49" s="1166"/>
      <c r="I49" s="1166"/>
      <c r="J49" s="1167"/>
      <c r="K49" s="61">
        <v>105</v>
      </c>
      <c r="L49" s="62">
        <v>105</v>
      </c>
      <c r="M49" s="62">
        <v>95</v>
      </c>
      <c r="N49" s="62">
        <v>93</v>
      </c>
      <c r="O49" s="63">
        <v>101</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311</v>
      </c>
      <c r="L52" s="62">
        <v>324</v>
      </c>
      <c r="M52" s="62">
        <v>327</v>
      </c>
      <c r="N52" s="62">
        <v>333</v>
      </c>
      <c r="O52" s="63">
        <v>340</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250</v>
      </c>
      <c r="L53" s="67">
        <v>264</v>
      </c>
      <c r="M53" s="67">
        <v>272</v>
      </c>
      <c r="N53" s="67">
        <v>302</v>
      </c>
      <c r="O53" s="68">
        <v>301</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N/qyKWd2nOJztV7o2sFkRqAqJVb9Sjgx7nsLouMwahjbJjPtojMMkGr6YwrOnwAH5UJQj9eA1Zwzf7qQpOBOA==" saltValue="rFJXd0KMLZ9QMYsjoup63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3500</v>
      </c>
      <c r="J41" s="331">
        <v>3464</v>
      </c>
      <c r="K41" s="331">
        <v>3263</v>
      </c>
      <c r="L41" s="331">
        <v>2992</v>
      </c>
      <c r="M41" s="332">
        <v>2707</v>
      </c>
    </row>
    <row r="42" spans="2:13" ht="27.75" customHeight="1" x14ac:dyDescent="0.2">
      <c r="B42" s="1197"/>
      <c r="C42" s="1198"/>
      <c r="D42" s="104"/>
      <c r="E42" s="1201" t="s">
        <v>32</v>
      </c>
      <c r="F42" s="1201"/>
      <c r="G42" s="1201"/>
      <c r="H42" s="1202"/>
      <c r="I42" s="333" t="s">
        <v>489</v>
      </c>
      <c r="J42" s="334" t="s">
        <v>489</v>
      </c>
      <c r="K42" s="334" t="s">
        <v>489</v>
      </c>
      <c r="L42" s="334" t="s">
        <v>489</v>
      </c>
      <c r="M42" s="335" t="s">
        <v>489</v>
      </c>
    </row>
    <row r="43" spans="2:13" ht="27.75" customHeight="1" x14ac:dyDescent="0.2">
      <c r="B43" s="1197"/>
      <c r="C43" s="1198"/>
      <c r="D43" s="104"/>
      <c r="E43" s="1201" t="s">
        <v>33</v>
      </c>
      <c r="F43" s="1201"/>
      <c r="G43" s="1201"/>
      <c r="H43" s="1202"/>
      <c r="I43" s="333">
        <v>1654</v>
      </c>
      <c r="J43" s="334">
        <v>1648</v>
      </c>
      <c r="K43" s="334">
        <v>1498</v>
      </c>
      <c r="L43" s="334">
        <v>1679</v>
      </c>
      <c r="M43" s="335">
        <v>1605</v>
      </c>
    </row>
    <row r="44" spans="2:13" ht="27.75" customHeight="1" x14ac:dyDescent="0.2">
      <c r="B44" s="1197"/>
      <c r="C44" s="1198"/>
      <c r="D44" s="104"/>
      <c r="E44" s="1201" t="s">
        <v>34</v>
      </c>
      <c r="F44" s="1201"/>
      <c r="G44" s="1201"/>
      <c r="H44" s="1202"/>
      <c r="I44" s="333">
        <v>890</v>
      </c>
      <c r="J44" s="334">
        <v>790</v>
      </c>
      <c r="K44" s="334">
        <v>690</v>
      </c>
      <c r="L44" s="334">
        <v>590</v>
      </c>
      <c r="M44" s="335">
        <v>489</v>
      </c>
    </row>
    <row r="45" spans="2:13" ht="27.75" customHeight="1" x14ac:dyDescent="0.2">
      <c r="B45" s="1197"/>
      <c r="C45" s="1198"/>
      <c r="D45" s="104"/>
      <c r="E45" s="1201" t="s">
        <v>35</v>
      </c>
      <c r="F45" s="1201"/>
      <c r="G45" s="1201"/>
      <c r="H45" s="1202"/>
      <c r="I45" s="333">
        <v>861</v>
      </c>
      <c r="J45" s="334">
        <v>731</v>
      </c>
      <c r="K45" s="334">
        <v>720</v>
      </c>
      <c r="L45" s="334">
        <v>698</v>
      </c>
      <c r="M45" s="335">
        <v>696</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512</v>
      </c>
      <c r="J50" s="334">
        <v>751</v>
      </c>
      <c r="K50" s="334">
        <v>1006</v>
      </c>
      <c r="L50" s="334">
        <v>1038</v>
      </c>
      <c r="M50" s="335">
        <v>981</v>
      </c>
    </row>
    <row r="51" spans="2:13" ht="27.75" customHeight="1" x14ac:dyDescent="0.2">
      <c r="B51" s="1197"/>
      <c r="C51" s="1198"/>
      <c r="D51" s="104"/>
      <c r="E51" s="1201" t="s">
        <v>42</v>
      </c>
      <c r="F51" s="1201"/>
      <c r="G51" s="1201"/>
      <c r="H51" s="1202"/>
      <c r="I51" s="333">
        <v>40</v>
      </c>
      <c r="J51" s="334">
        <v>35</v>
      </c>
      <c r="K51" s="334">
        <v>31</v>
      </c>
      <c r="L51" s="334">
        <v>30</v>
      </c>
      <c r="M51" s="335">
        <v>25</v>
      </c>
    </row>
    <row r="52" spans="2:13" ht="27.75" customHeight="1" x14ac:dyDescent="0.2">
      <c r="B52" s="1199"/>
      <c r="C52" s="1200"/>
      <c r="D52" s="104"/>
      <c r="E52" s="1201" t="s">
        <v>43</v>
      </c>
      <c r="F52" s="1201"/>
      <c r="G52" s="1201"/>
      <c r="H52" s="1202"/>
      <c r="I52" s="333">
        <v>3574</v>
      </c>
      <c r="J52" s="334">
        <v>3533</v>
      </c>
      <c r="K52" s="334">
        <v>3343</v>
      </c>
      <c r="L52" s="334">
        <v>3190</v>
      </c>
      <c r="M52" s="335">
        <v>2936</v>
      </c>
    </row>
    <row r="53" spans="2:13" ht="27.75" customHeight="1" thickBot="1" x14ac:dyDescent="0.25">
      <c r="B53" s="1203" t="s">
        <v>19</v>
      </c>
      <c r="C53" s="1204"/>
      <c r="D53" s="108"/>
      <c r="E53" s="1205" t="s">
        <v>44</v>
      </c>
      <c r="F53" s="1205"/>
      <c r="G53" s="1205"/>
      <c r="H53" s="1206"/>
      <c r="I53" s="336">
        <v>2779</v>
      </c>
      <c r="J53" s="337">
        <v>2314</v>
      </c>
      <c r="K53" s="337">
        <v>1791</v>
      </c>
      <c r="L53" s="337">
        <v>1700</v>
      </c>
      <c r="M53" s="338">
        <v>1556</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CQNB1u1xwOsofm0kmXSvQF9yuv2qtGNMOnQ6cCDTvsB6PLp12R2pzfiF8YabNNMJVOuHCcc+zX4haTVRvuRgdA==" saltValue="eARDV+QK8q5l1gGyiHyBb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445</v>
      </c>
      <c r="G55" s="339">
        <v>375</v>
      </c>
      <c r="H55" s="340">
        <v>250</v>
      </c>
    </row>
    <row r="56" spans="2:8" ht="52.5" customHeight="1" x14ac:dyDescent="0.2">
      <c r="B56" s="120"/>
      <c r="C56" s="1224" t="s">
        <v>47</v>
      </c>
      <c r="D56" s="1224"/>
      <c r="E56" s="1225"/>
      <c r="F56" s="341">
        <v>0</v>
      </c>
      <c r="G56" s="341">
        <v>13</v>
      </c>
      <c r="H56" s="342">
        <v>22</v>
      </c>
    </row>
    <row r="57" spans="2:8" ht="53.25" customHeight="1" x14ac:dyDescent="0.2">
      <c r="B57" s="120"/>
      <c r="C57" s="1226" t="s">
        <v>48</v>
      </c>
      <c r="D57" s="1226"/>
      <c r="E57" s="1227"/>
      <c r="F57" s="343">
        <v>315</v>
      </c>
      <c r="G57" s="343">
        <v>418</v>
      </c>
      <c r="H57" s="344">
        <v>556</v>
      </c>
    </row>
    <row r="58" spans="2:8" ht="45.75" customHeight="1" x14ac:dyDescent="0.2">
      <c r="B58" s="121"/>
      <c r="C58" s="1214" t="s">
        <v>551</v>
      </c>
      <c r="D58" s="1215"/>
      <c r="E58" s="1216"/>
      <c r="F58" s="345">
        <v>100</v>
      </c>
      <c r="G58" s="345">
        <v>200</v>
      </c>
      <c r="H58" s="346">
        <v>331</v>
      </c>
    </row>
    <row r="59" spans="2:8" ht="45.75" customHeight="1" x14ac:dyDescent="0.2">
      <c r="B59" s="121"/>
      <c r="C59" s="1214" t="s">
        <v>552</v>
      </c>
      <c r="D59" s="1215"/>
      <c r="E59" s="1216"/>
      <c r="F59" s="345">
        <v>100</v>
      </c>
      <c r="G59" s="345">
        <v>100</v>
      </c>
      <c r="H59" s="346">
        <v>100</v>
      </c>
    </row>
    <row r="60" spans="2:8" ht="45.75" customHeight="1" x14ac:dyDescent="0.2">
      <c r="B60" s="121"/>
      <c r="C60" s="1214" t="s">
        <v>553</v>
      </c>
      <c r="D60" s="1215"/>
      <c r="E60" s="1216"/>
      <c r="F60" s="345">
        <v>47</v>
      </c>
      <c r="G60" s="345">
        <v>50</v>
      </c>
      <c r="H60" s="346">
        <v>60</v>
      </c>
    </row>
    <row r="61" spans="2:8" ht="45.75" customHeight="1" x14ac:dyDescent="0.2">
      <c r="B61" s="121"/>
      <c r="C61" s="1214" t="s">
        <v>554</v>
      </c>
      <c r="D61" s="1215"/>
      <c r="E61" s="1216"/>
      <c r="F61" s="345">
        <v>23</v>
      </c>
      <c r="G61" s="345">
        <v>23</v>
      </c>
      <c r="H61" s="346">
        <v>19</v>
      </c>
    </row>
    <row r="62" spans="2:8" ht="45.75" customHeight="1" thickBot="1" x14ac:dyDescent="0.25">
      <c r="B62" s="122"/>
      <c r="C62" s="1217" t="s">
        <v>555</v>
      </c>
      <c r="D62" s="1218"/>
      <c r="E62" s="1219"/>
      <c r="F62" s="347">
        <v>10</v>
      </c>
      <c r="G62" s="347">
        <v>10</v>
      </c>
      <c r="H62" s="348">
        <v>10</v>
      </c>
    </row>
    <row r="63" spans="2:8" ht="52.5" customHeight="1" thickBot="1" x14ac:dyDescent="0.25">
      <c r="B63" s="123"/>
      <c r="C63" s="1220" t="s">
        <v>49</v>
      </c>
      <c r="D63" s="1220"/>
      <c r="E63" s="1221"/>
      <c r="F63" s="349">
        <v>760</v>
      </c>
      <c r="G63" s="349">
        <v>806</v>
      </c>
      <c r="H63" s="350">
        <v>828</v>
      </c>
    </row>
    <row r="64" spans="2:8" ht="13.2" x14ac:dyDescent="0.2"/>
  </sheetData>
  <sheetProtection algorithmName="SHA-512" hashValue="KBQo7prbqF3fQJbqlogzqe4cRcPfj5sDwFnUaUQyGvtyTTxZ5I7nem99ambtp73PJ0Iau7qwP2OHYyZjtkzIXw==" saltValue="LQTCkq5ZvvDmD4LDGqdC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0AC5B-89B0-4713-8C15-E8ADEAD69176}">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571</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568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573</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567</v>
      </c>
    </row>
    <row r="50" spans="1:109" ht="13.2"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527</v>
      </c>
      <c r="BQ50" s="1241"/>
      <c r="BR50" s="1241"/>
      <c r="BS50" s="1241"/>
      <c r="BT50" s="1241"/>
      <c r="BU50" s="1241"/>
      <c r="BV50" s="1241"/>
      <c r="BW50" s="1241"/>
      <c r="BX50" s="1241" t="s">
        <v>528</v>
      </c>
      <c r="BY50" s="1241"/>
      <c r="BZ50" s="1241"/>
      <c r="CA50" s="1241"/>
      <c r="CB50" s="1241"/>
      <c r="CC50" s="1241"/>
      <c r="CD50" s="1241"/>
      <c r="CE50" s="1241"/>
      <c r="CF50" s="1241" t="s">
        <v>529</v>
      </c>
      <c r="CG50" s="1241"/>
      <c r="CH50" s="1241"/>
      <c r="CI50" s="1241"/>
      <c r="CJ50" s="1241"/>
      <c r="CK50" s="1241"/>
      <c r="CL50" s="1241"/>
      <c r="CM50" s="1241"/>
      <c r="CN50" s="1241" t="s">
        <v>530</v>
      </c>
      <c r="CO50" s="1241"/>
      <c r="CP50" s="1241"/>
      <c r="CQ50" s="1241"/>
      <c r="CR50" s="1241"/>
      <c r="CS50" s="1241"/>
      <c r="CT50" s="1241"/>
      <c r="CU50" s="1241"/>
      <c r="CV50" s="1241" t="s">
        <v>531</v>
      </c>
      <c r="CW50" s="1241"/>
      <c r="CX50" s="1241"/>
      <c r="CY50" s="1241"/>
      <c r="CZ50" s="1241"/>
      <c r="DA50" s="1241"/>
      <c r="DB50" s="1241"/>
      <c r="DC50" s="1241"/>
    </row>
    <row r="51" spans="1:109" ht="13.5" customHeight="1" x14ac:dyDescent="0.2">
      <c r="B51" s="247"/>
      <c r="G51" s="1244"/>
      <c r="H51" s="1244"/>
      <c r="I51" s="1246"/>
      <c r="J51" s="1246"/>
      <c r="K51" s="1245"/>
      <c r="L51" s="1245"/>
      <c r="M51" s="1245"/>
      <c r="N51" s="1245"/>
      <c r="AM51" s="352"/>
      <c r="AN51" s="1242" t="s">
        <v>566</v>
      </c>
      <c r="AO51" s="1242"/>
      <c r="AP51" s="1242"/>
      <c r="AQ51" s="1242"/>
      <c r="AR51" s="1242"/>
      <c r="AS51" s="1242"/>
      <c r="AT51" s="1242"/>
      <c r="AU51" s="1242"/>
      <c r="AV51" s="1242"/>
      <c r="AW51" s="1242"/>
      <c r="AX51" s="1242"/>
      <c r="AY51" s="1242"/>
      <c r="AZ51" s="1242"/>
      <c r="BA51" s="1242"/>
      <c r="BB51" s="1242" t="s">
        <v>564</v>
      </c>
      <c r="BC51" s="1242"/>
      <c r="BD51" s="1242"/>
      <c r="BE51" s="1242"/>
      <c r="BF51" s="1242"/>
      <c r="BG51" s="1242"/>
      <c r="BH51" s="1242"/>
      <c r="BI51" s="1242"/>
      <c r="BJ51" s="1242"/>
      <c r="BK51" s="1242"/>
      <c r="BL51" s="1242"/>
      <c r="BM51" s="1242"/>
      <c r="BN51" s="1242"/>
      <c r="BO51" s="1242"/>
      <c r="BP51" s="1243">
        <v>140.1</v>
      </c>
      <c r="BQ51" s="1243"/>
      <c r="BR51" s="1243"/>
      <c r="BS51" s="1243"/>
      <c r="BT51" s="1243"/>
      <c r="BU51" s="1243"/>
      <c r="BV51" s="1243"/>
      <c r="BW51" s="1243"/>
      <c r="BX51" s="1243">
        <v>106</v>
      </c>
      <c r="BY51" s="1243"/>
      <c r="BZ51" s="1243"/>
      <c r="CA51" s="1243"/>
      <c r="CB51" s="1243"/>
      <c r="CC51" s="1243"/>
      <c r="CD51" s="1243"/>
      <c r="CE51" s="1243"/>
      <c r="CF51" s="1243">
        <v>83.4</v>
      </c>
      <c r="CG51" s="1243"/>
      <c r="CH51" s="1243"/>
      <c r="CI51" s="1243"/>
      <c r="CJ51" s="1243"/>
      <c r="CK51" s="1243"/>
      <c r="CL51" s="1243"/>
      <c r="CM51" s="1243"/>
      <c r="CN51" s="1243">
        <v>78</v>
      </c>
      <c r="CO51" s="1243"/>
      <c r="CP51" s="1243"/>
      <c r="CQ51" s="1243"/>
      <c r="CR51" s="1243"/>
      <c r="CS51" s="1243"/>
      <c r="CT51" s="1243"/>
      <c r="CU51" s="1243"/>
      <c r="CV51" s="1243">
        <v>69.900000000000006</v>
      </c>
      <c r="CW51" s="1243"/>
      <c r="CX51" s="1243"/>
      <c r="CY51" s="1243"/>
      <c r="CZ51" s="1243"/>
      <c r="DA51" s="1243"/>
      <c r="DB51" s="1243"/>
      <c r="DC51" s="1243"/>
    </row>
    <row r="52" spans="1:109" ht="13.2" x14ac:dyDescent="0.2">
      <c r="B52" s="247"/>
      <c r="G52" s="1244"/>
      <c r="H52" s="1244"/>
      <c r="I52" s="1246"/>
      <c r="J52" s="1246"/>
      <c r="K52" s="1245"/>
      <c r="L52" s="1245"/>
      <c r="M52" s="1245"/>
      <c r="N52" s="1245"/>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60"/>
      <c r="B53" s="247"/>
      <c r="G53" s="1244"/>
      <c r="H53" s="1244"/>
      <c r="I53" s="1237"/>
      <c r="J53" s="1237"/>
      <c r="K53" s="1245"/>
      <c r="L53" s="1245"/>
      <c r="M53" s="1245"/>
      <c r="N53" s="1245"/>
      <c r="AM53" s="352"/>
      <c r="AN53" s="1242"/>
      <c r="AO53" s="1242"/>
      <c r="AP53" s="1242"/>
      <c r="AQ53" s="1242"/>
      <c r="AR53" s="1242"/>
      <c r="AS53" s="1242"/>
      <c r="AT53" s="1242"/>
      <c r="AU53" s="1242"/>
      <c r="AV53" s="1242"/>
      <c r="AW53" s="1242"/>
      <c r="AX53" s="1242"/>
      <c r="AY53" s="1242"/>
      <c r="AZ53" s="1242"/>
      <c r="BA53" s="1242"/>
      <c r="BB53" s="1242" t="s">
        <v>570</v>
      </c>
      <c r="BC53" s="1242"/>
      <c r="BD53" s="1242"/>
      <c r="BE53" s="1242"/>
      <c r="BF53" s="1242"/>
      <c r="BG53" s="1242"/>
      <c r="BH53" s="1242"/>
      <c r="BI53" s="1242"/>
      <c r="BJ53" s="1242"/>
      <c r="BK53" s="1242"/>
      <c r="BL53" s="1242"/>
      <c r="BM53" s="1242"/>
      <c r="BN53" s="1242"/>
      <c r="BO53" s="1242"/>
      <c r="BP53" s="1243">
        <v>64.7</v>
      </c>
      <c r="BQ53" s="1243"/>
      <c r="BR53" s="1243"/>
      <c r="BS53" s="1243"/>
      <c r="BT53" s="1243"/>
      <c r="BU53" s="1243"/>
      <c r="BV53" s="1243"/>
      <c r="BW53" s="1243"/>
      <c r="BX53" s="1243">
        <v>66.8</v>
      </c>
      <c r="BY53" s="1243"/>
      <c r="BZ53" s="1243"/>
      <c r="CA53" s="1243"/>
      <c r="CB53" s="1243"/>
      <c r="CC53" s="1243"/>
      <c r="CD53" s="1243"/>
      <c r="CE53" s="1243"/>
      <c r="CF53" s="1243">
        <v>70.5</v>
      </c>
      <c r="CG53" s="1243"/>
      <c r="CH53" s="1243"/>
      <c r="CI53" s="1243"/>
      <c r="CJ53" s="1243"/>
      <c r="CK53" s="1243"/>
      <c r="CL53" s="1243"/>
      <c r="CM53" s="1243"/>
      <c r="CN53" s="1243">
        <v>77</v>
      </c>
      <c r="CO53" s="1243"/>
      <c r="CP53" s="1243"/>
      <c r="CQ53" s="1243"/>
      <c r="CR53" s="1243"/>
      <c r="CS53" s="1243"/>
      <c r="CT53" s="1243"/>
      <c r="CU53" s="1243"/>
      <c r="CV53" s="1243">
        <v>75.5</v>
      </c>
      <c r="CW53" s="1243"/>
      <c r="CX53" s="1243"/>
      <c r="CY53" s="1243"/>
      <c r="CZ53" s="1243"/>
      <c r="DA53" s="1243"/>
      <c r="DB53" s="1243"/>
      <c r="DC53" s="1243"/>
    </row>
    <row r="54" spans="1:109" ht="13.2" x14ac:dyDescent="0.2">
      <c r="A54" s="360"/>
      <c r="B54" s="247"/>
      <c r="G54" s="1244"/>
      <c r="H54" s="1244"/>
      <c r="I54" s="1237"/>
      <c r="J54" s="1237"/>
      <c r="K54" s="1245"/>
      <c r="L54" s="1245"/>
      <c r="M54" s="1245"/>
      <c r="N54" s="1245"/>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60"/>
      <c r="B55" s="247"/>
      <c r="G55" s="1237"/>
      <c r="H55" s="1237"/>
      <c r="I55" s="1237"/>
      <c r="J55" s="1237"/>
      <c r="K55" s="1245"/>
      <c r="L55" s="1245"/>
      <c r="M55" s="1245"/>
      <c r="N55" s="1245"/>
      <c r="AN55" s="1241" t="s">
        <v>565</v>
      </c>
      <c r="AO55" s="1241"/>
      <c r="AP55" s="1241"/>
      <c r="AQ55" s="1241"/>
      <c r="AR55" s="1241"/>
      <c r="AS55" s="1241"/>
      <c r="AT55" s="1241"/>
      <c r="AU55" s="1241"/>
      <c r="AV55" s="1241"/>
      <c r="AW55" s="1241"/>
      <c r="AX55" s="1241"/>
      <c r="AY55" s="1241"/>
      <c r="AZ55" s="1241"/>
      <c r="BA55" s="1241"/>
      <c r="BB55" s="1242" t="s">
        <v>564</v>
      </c>
      <c r="BC55" s="1242"/>
      <c r="BD55" s="1242"/>
      <c r="BE55" s="1242"/>
      <c r="BF55" s="1242"/>
      <c r="BG55" s="1242"/>
      <c r="BH55" s="1242"/>
      <c r="BI55" s="1242"/>
      <c r="BJ55" s="1242"/>
      <c r="BK55" s="1242"/>
      <c r="BL55" s="1242"/>
      <c r="BM55" s="1242"/>
      <c r="BN55" s="1242"/>
      <c r="BO55" s="1242"/>
      <c r="BP55" s="1243">
        <v>3.4</v>
      </c>
      <c r="BQ55" s="1243"/>
      <c r="BR55" s="1243"/>
      <c r="BS55" s="1243"/>
      <c r="BT55" s="1243"/>
      <c r="BU55" s="1243"/>
      <c r="BV55" s="1243"/>
      <c r="BW55" s="1243"/>
      <c r="BX55" s="1243">
        <v>0</v>
      </c>
      <c r="BY55" s="1243"/>
      <c r="BZ55" s="1243"/>
      <c r="CA55" s="1243"/>
      <c r="CB55" s="1243"/>
      <c r="CC55" s="1243"/>
      <c r="CD55" s="1243"/>
      <c r="CE55" s="1243"/>
      <c r="CF55" s="1243">
        <v>0</v>
      </c>
      <c r="CG55" s="1243"/>
      <c r="CH55" s="1243"/>
      <c r="CI55" s="1243"/>
      <c r="CJ55" s="1243"/>
      <c r="CK55" s="1243"/>
      <c r="CL55" s="1243"/>
      <c r="CM55" s="1243"/>
      <c r="CN55" s="1243">
        <v>0</v>
      </c>
      <c r="CO55" s="1243"/>
      <c r="CP55" s="1243"/>
      <c r="CQ55" s="1243"/>
      <c r="CR55" s="1243"/>
      <c r="CS55" s="1243"/>
      <c r="CT55" s="1243"/>
      <c r="CU55" s="1243"/>
      <c r="CV55" s="1243">
        <v>0</v>
      </c>
      <c r="CW55" s="1243"/>
      <c r="CX55" s="1243"/>
      <c r="CY55" s="1243"/>
      <c r="CZ55" s="1243"/>
      <c r="DA55" s="1243"/>
      <c r="DB55" s="1243"/>
      <c r="DC55" s="1243"/>
    </row>
    <row r="56" spans="1:109" ht="13.2" x14ac:dyDescent="0.2">
      <c r="A56" s="360"/>
      <c r="B56" s="247"/>
      <c r="G56" s="1237"/>
      <c r="H56" s="1237"/>
      <c r="I56" s="1237"/>
      <c r="J56" s="1237"/>
      <c r="K56" s="1245"/>
      <c r="L56" s="1245"/>
      <c r="M56" s="1245"/>
      <c r="N56" s="1245"/>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2" x14ac:dyDescent="0.2">
      <c r="B57" s="365"/>
      <c r="G57" s="1237"/>
      <c r="H57" s="1237"/>
      <c r="I57" s="1247"/>
      <c r="J57" s="1247"/>
      <c r="K57" s="1245"/>
      <c r="L57" s="1245"/>
      <c r="M57" s="1245"/>
      <c r="N57" s="1245"/>
      <c r="AM57" s="243"/>
      <c r="AN57" s="1241"/>
      <c r="AO57" s="1241"/>
      <c r="AP57" s="1241"/>
      <c r="AQ57" s="1241"/>
      <c r="AR57" s="1241"/>
      <c r="AS57" s="1241"/>
      <c r="AT57" s="1241"/>
      <c r="AU57" s="1241"/>
      <c r="AV57" s="1241"/>
      <c r="AW57" s="1241"/>
      <c r="AX57" s="1241"/>
      <c r="AY57" s="1241"/>
      <c r="AZ57" s="1241"/>
      <c r="BA57" s="1241"/>
      <c r="BB57" s="1242" t="s">
        <v>570</v>
      </c>
      <c r="BC57" s="1242"/>
      <c r="BD57" s="1242"/>
      <c r="BE57" s="1242"/>
      <c r="BF57" s="1242"/>
      <c r="BG57" s="1242"/>
      <c r="BH57" s="1242"/>
      <c r="BI57" s="1242"/>
      <c r="BJ57" s="1242"/>
      <c r="BK57" s="1242"/>
      <c r="BL57" s="1242"/>
      <c r="BM57" s="1242"/>
      <c r="BN57" s="1242"/>
      <c r="BO57" s="1242"/>
      <c r="BP57" s="1243">
        <v>62.8</v>
      </c>
      <c r="BQ57" s="1243"/>
      <c r="BR57" s="1243"/>
      <c r="BS57" s="1243"/>
      <c r="BT57" s="1243"/>
      <c r="BU57" s="1243"/>
      <c r="BV57" s="1243"/>
      <c r="BW57" s="1243"/>
      <c r="BX57" s="1243">
        <v>62.7</v>
      </c>
      <c r="BY57" s="1243"/>
      <c r="BZ57" s="1243"/>
      <c r="CA57" s="1243"/>
      <c r="CB57" s="1243"/>
      <c r="CC57" s="1243"/>
      <c r="CD57" s="1243"/>
      <c r="CE57" s="1243"/>
      <c r="CF57" s="1243">
        <v>63.1</v>
      </c>
      <c r="CG57" s="1243"/>
      <c r="CH57" s="1243"/>
      <c r="CI57" s="1243"/>
      <c r="CJ57" s="1243"/>
      <c r="CK57" s="1243"/>
      <c r="CL57" s="1243"/>
      <c r="CM57" s="1243"/>
      <c r="CN57" s="1243">
        <v>64</v>
      </c>
      <c r="CO57" s="1243"/>
      <c r="CP57" s="1243"/>
      <c r="CQ57" s="1243"/>
      <c r="CR57" s="1243"/>
      <c r="CS57" s="1243"/>
      <c r="CT57" s="1243"/>
      <c r="CU57" s="1243"/>
      <c r="CV57" s="1243">
        <v>64</v>
      </c>
      <c r="CW57" s="1243"/>
      <c r="CX57" s="1243"/>
      <c r="CY57" s="1243"/>
      <c r="CZ57" s="1243"/>
      <c r="DA57" s="1243"/>
      <c r="DB57" s="1243"/>
      <c r="DC57" s="1243"/>
      <c r="DD57" s="370"/>
      <c r="DE57" s="365"/>
    </row>
    <row r="58" spans="1:109" s="360" customFormat="1" ht="13.2" x14ac:dyDescent="0.2">
      <c r="A58" s="243"/>
      <c r="B58" s="365"/>
      <c r="G58" s="1237"/>
      <c r="H58" s="1237"/>
      <c r="I58" s="1247"/>
      <c r="J58" s="1247"/>
      <c r="K58" s="1245"/>
      <c r="L58" s="1245"/>
      <c r="M58" s="1245"/>
      <c r="N58" s="1245"/>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569</v>
      </c>
    </row>
    <row r="64" spans="1:109" ht="13.2" x14ac:dyDescent="0.2">
      <c r="B64" s="247"/>
      <c r="G64" s="361"/>
      <c r="I64" s="363"/>
      <c r="J64" s="363"/>
      <c r="K64" s="363"/>
      <c r="L64" s="363"/>
      <c r="M64" s="363"/>
      <c r="N64" s="362"/>
      <c r="AM64" s="361"/>
      <c r="AN64" s="361" t="s">
        <v>568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28" t="s">
        <v>572</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567</v>
      </c>
    </row>
    <row r="72" spans="2:107" ht="13.2"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527</v>
      </c>
      <c r="BQ72" s="1241"/>
      <c r="BR72" s="1241"/>
      <c r="BS72" s="1241"/>
      <c r="BT72" s="1241"/>
      <c r="BU72" s="1241"/>
      <c r="BV72" s="1241"/>
      <c r="BW72" s="1241"/>
      <c r="BX72" s="1241" t="s">
        <v>528</v>
      </c>
      <c r="BY72" s="1241"/>
      <c r="BZ72" s="1241"/>
      <c r="CA72" s="1241"/>
      <c r="CB72" s="1241"/>
      <c r="CC72" s="1241"/>
      <c r="CD72" s="1241"/>
      <c r="CE72" s="1241"/>
      <c r="CF72" s="1241" t="s">
        <v>529</v>
      </c>
      <c r="CG72" s="1241"/>
      <c r="CH72" s="1241"/>
      <c r="CI72" s="1241"/>
      <c r="CJ72" s="1241"/>
      <c r="CK72" s="1241"/>
      <c r="CL72" s="1241"/>
      <c r="CM72" s="1241"/>
      <c r="CN72" s="1241" t="s">
        <v>530</v>
      </c>
      <c r="CO72" s="1241"/>
      <c r="CP72" s="1241"/>
      <c r="CQ72" s="1241"/>
      <c r="CR72" s="1241"/>
      <c r="CS72" s="1241"/>
      <c r="CT72" s="1241"/>
      <c r="CU72" s="1241"/>
      <c r="CV72" s="1241" t="s">
        <v>531</v>
      </c>
      <c r="CW72" s="1241"/>
      <c r="CX72" s="1241"/>
      <c r="CY72" s="1241"/>
      <c r="CZ72" s="1241"/>
      <c r="DA72" s="1241"/>
      <c r="DB72" s="1241"/>
      <c r="DC72" s="1241"/>
    </row>
    <row r="73" spans="2:107" ht="13.2" x14ac:dyDescent="0.2">
      <c r="B73" s="247"/>
      <c r="G73" s="1244"/>
      <c r="H73" s="1244"/>
      <c r="I73" s="1244"/>
      <c r="J73" s="1244"/>
      <c r="K73" s="1248"/>
      <c r="L73" s="1248"/>
      <c r="M73" s="1248"/>
      <c r="N73" s="1248"/>
      <c r="AM73" s="352"/>
      <c r="AN73" s="1242" t="s">
        <v>566</v>
      </c>
      <c r="AO73" s="1242"/>
      <c r="AP73" s="1242"/>
      <c r="AQ73" s="1242"/>
      <c r="AR73" s="1242"/>
      <c r="AS73" s="1242"/>
      <c r="AT73" s="1242"/>
      <c r="AU73" s="1242"/>
      <c r="AV73" s="1242"/>
      <c r="AW73" s="1242"/>
      <c r="AX73" s="1242"/>
      <c r="AY73" s="1242"/>
      <c r="AZ73" s="1242"/>
      <c r="BA73" s="1242"/>
      <c r="BB73" s="1242" t="s">
        <v>564</v>
      </c>
      <c r="BC73" s="1242"/>
      <c r="BD73" s="1242"/>
      <c r="BE73" s="1242"/>
      <c r="BF73" s="1242"/>
      <c r="BG73" s="1242"/>
      <c r="BH73" s="1242"/>
      <c r="BI73" s="1242"/>
      <c r="BJ73" s="1242"/>
      <c r="BK73" s="1242"/>
      <c r="BL73" s="1242"/>
      <c r="BM73" s="1242"/>
      <c r="BN73" s="1242"/>
      <c r="BO73" s="1242"/>
      <c r="BP73" s="1243">
        <v>140.1</v>
      </c>
      <c r="BQ73" s="1243"/>
      <c r="BR73" s="1243"/>
      <c r="BS73" s="1243"/>
      <c r="BT73" s="1243"/>
      <c r="BU73" s="1243"/>
      <c r="BV73" s="1243"/>
      <c r="BW73" s="1243"/>
      <c r="BX73" s="1243">
        <v>106</v>
      </c>
      <c r="BY73" s="1243"/>
      <c r="BZ73" s="1243"/>
      <c r="CA73" s="1243"/>
      <c r="CB73" s="1243"/>
      <c r="CC73" s="1243"/>
      <c r="CD73" s="1243"/>
      <c r="CE73" s="1243"/>
      <c r="CF73" s="1243">
        <v>83.4</v>
      </c>
      <c r="CG73" s="1243"/>
      <c r="CH73" s="1243"/>
      <c r="CI73" s="1243"/>
      <c r="CJ73" s="1243"/>
      <c r="CK73" s="1243"/>
      <c r="CL73" s="1243"/>
      <c r="CM73" s="1243"/>
      <c r="CN73" s="1243">
        <v>78</v>
      </c>
      <c r="CO73" s="1243"/>
      <c r="CP73" s="1243"/>
      <c r="CQ73" s="1243"/>
      <c r="CR73" s="1243"/>
      <c r="CS73" s="1243"/>
      <c r="CT73" s="1243"/>
      <c r="CU73" s="1243"/>
      <c r="CV73" s="1243">
        <v>69.900000000000006</v>
      </c>
      <c r="CW73" s="1243"/>
      <c r="CX73" s="1243"/>
      <c r="CY73" s="1243"/>
      <c r="CZ73" s="1243"/>
      <c r="DA73" s="1243"/>
      <c r="DB73" s="1243"/>
      <c r="DC73" s="1243"/>
    </row>
    <row r="74" spans="2:107" ht="13.2" x14ac:dyDescent="0.2">
      <c r="B74" s="247"/>
      <c r="G74" s="1244"/>
      <c r="H74" s="1244"/>
      <c r="I74" s="1244"/>
      <c r="J74" s="1244"/>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4"/>
      <c r="H75" s="1244"/>
      <c r="I75" s="1237"/>
      <c r="J75" s="1237"/>
      <c r="K75" s="1245"/>
      <c r="L75" s="1245"/>
      <c r="M75" s="1245"/>
      <c r="N75" s="1245"/>
      <c r="AM75" s="352"/>
      <c r="AN75" s="1242"/>
      <c r="AO75" s="1242"/>
      <c r="AP75" s="1242"/>
      <c r="AQ75" s="1242"/>
      <c r="AR75" s="1242"/>
      <c r="AS75" s="1242"/>
      <c r="AT75" s="1242"/>
      <c r="AU75" s="1242"/>
      <c r="AV75" s="1242"/>
      <c r="AW75" s="1242"/>
      <c r="AX75" s="1242"/>
      <c r="AY75" s="1242"/>
      <c r="AZ75" s="1242"/>
      <c r="BA75" s="1242"/>
      <c r="BB75" s="1242" t="s">
        <v>563</v>
      </c>
      <c r="BC75" s="1242"/>
      <c r="BD75" s="1242"/>
      <c r="BE75" s="1242"/>
      <c r="BF75" s="1242"/>
      <c r="BG75" s="1242"/>
      <c r="BH75" s="1242"/>
      <c r="BI75" s="1242"/>
      <c r="BJ75" s="1242"/>
      <c r="BK75" s="1242"/>
      <c r="BL75" s="1242"/>
      <c r="BM75" s="1242"/>
      <c r="BN75" s="1242"/>
      <c r="BO75" s="1242"/>
      <c r="BP75" s="1243">
        <v>11.9</v>
      </c>
      <c r="BQ75" s="1243"/>
      <c r="BR75" s="1243"/>
      <c r="BS75" s="1243"/>
      <c r="BT75" s="1243"/>
      <c r="BU75" s="1243"/>
      <c r="BV75" s="1243"/>
      <c r="BW75" s="1243"/>
      <c r="BX75" s="1243">
        <v>12</v>
      </c>
      <c r="BY75" s="1243"/>
      <c r="BZ75" s="1243"/>
      <c r="CA75" s="1243"/>
      <c r="CB75" s="1243"/>
      <c r="CC75" s="1243"/>
      <c r="CD75" s="1243"/>
      <c r="CE75" s="1243"/>
      <c r="CF75" s="1243">
        <v>12.4</v>
      </c>
      <c r="CG75" s="1243"/>
      <c r="CH75" s="1243"/>
      <c r="CI75" s="1243"/>
      <c r="CJ75" s="1243"/>
      <c r="CK75" s="1243"/>
      <c r="CL75" s="1243"/>
      <c r="CM75" s="1243"/>
      <c r="CN75" s="1243">
        <v>12.8</v>
      </c>
      <c r="CO75" s="1243"/>
      <c r="CP75" s="1243"/>
      <c r="CQ75" s="1243"/>
      <c r="CR75" s="1243"/>
      <c r="CS75" s="1243"/>
      <c r="CT75" s="1243"/>
      <c r="CU75" s="1243"/>
      <c r="CV75" s="1243">
        <v>13.3</v>
      </c>
      <c r="CW75" s="1243"/>
      <c r="CX75" s="1243"/>
      <c r="CY75" s="1243"/>
      <c r="CZ75" s="1243"/>
      <c r="DA75" s="1243"/>
      <c r="DB75" s="1243"/>
      <c r="DC75" s="1243"/>
    </row>
    <row r="76" spans="2:107" ht="13.2" x14ac:dyDescent="0.2">
      <c r="B76" s="247"/>
      <c r="G76" s="1244"/>
      <c r="H76" s="1244"/>
      <c r="I76" s="1237"/>
      <c r="J76" s="1237"/>
      <c r="K76" s="1245"/>
      <c r="L76" s="1245"/>
      <c r="M76" s="1245"/>
      <c r="N76" s="1245"/>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7"/>
      <c r="H77" s="1237"/>
      <c r="I77" s="1237"/>
      <c r="J77" s="1237"/>
      <c r="K77" s="1248"/>
      <c r="L77" s="1248"/>
      <c r="M77" s="1248"/>
      <c r="N77" s="1248"/>
      <c r="AN77" s="1241" t="s">
        <v>565</v>
      </c>
      <c r="AO77" s="1241"/>
      <c r="AP77" s="1241"/>
      <c r="AQ77" s="1241"/>
      <c r="AR77" s="1241"/>
      <c r="AS77" s="1241"/>
      <c r="AT77" s="1241"/>
      <c r="AU77" s="1241"/>
      <c r="AV77" s="1241"/>
      <c r="AW77" s="1241"/>
      <c r="AX77" s="1241"/>
      <c r="AY77" s="1241"/>
      <c r="AZ77" s="1241"/>
      <c r="BA77" s="1241"/>
      <c r="BB77" s="1242" t="s">
        <v>564</v>
      </c>
      <c r="BC77" s="1242"/>
      <c r="BD77" s="1242"/>
      <c r="BE77" s="1242"/>
      <c r="BF77" s="1242"/>
      <c r="BG77" s="1242"/>
      <c r="BH77" s="1242"/>
      <c r="BI77" s="1242"/>
      <c r="BJ77" s="1242"/>
      <c r="BK77" s="1242"/>
      <c r="BL77" s="1242"/>
      <c r="BM77" s="1242"/>
      <c r="BN77" s="1242"/>
      <c r="BO77" s="1242"/>
      <c r="BP77" s="1243">
        <v>3.4</v>
      </c>
      <c r="BQ77" s="1243"/>
      <c r="BR77" s="1243"/>
      <c r="BS77" s="1243"/>
      <c r="BT77" s="1243"/>
      <c r="BU77" s="1243"/>
      <c r="BV77" s="1243"/>
      <c r="BW77" s="1243"/>
      <c r="BX77" s="1243">
        <v>0</v>
      </c>
      <c r="BY77" s="1243"/>
      <c r="BZ77" s="1243"/>
      <c r="CA77" s="1243"/>
      <c r="CB77" s="1243"/>
      <c r="CC77" s="1243"/>
      <c r="CD77" s="1243"/>
      <c r="CE77" s="1243"/>
      <c r="CF77" s="1243">
        <v>0</v>
      </c>
      <c r="CG77" s="1243"/>
      <c r="CH77" s="1243"/>
      <c r="CI77" s="1243"/>
      <c r="CJ77" s="1243"/>
      <c r="CK77" s="1243"/>
      <c r="CL77" s="1243"/>
      <c r="CM77" s="1243"/>
      <c r="CN77" s="1243">
        <v>0</v>
      </c>
      <c r="CO77" s="1243"/>
      <c r="CP77" s="1243"/>
      <c r="CQ77" s="1243"/>
      <c r="CR77" s="1243"/>
      <c r="CS77" s="1243"/>
      <c r="CT77" s="1243"/>
      <c r="CU77" s="1243"/>
      <c r="CV77" s="1243">
        <v>0</v>
      </c>
      <c r="CW77" s="1243"/>
      <c r="CX77" s="1243"/>
      <c r="CY77" s="1243"/>
      <c r="CZ77" s="1243"/>
      <c r="DA77" s="1243"/>
      <c r="DB77" s="1243"/>
      <c r="DC77" s="1243"/>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7"/>
      <c r="H79" s="1237"/>
      <c r="I79" s="1247"/>
      <c r="J79" s="1247"/>
      <c r="K79" s="1249"/>
      <c r="L79" s="1249"/>
      <c r="M79" s="1249"/>
      <c r="N79" s="1249"/>
      <c r="AN79" s="1241"/>
      <c r="AO79" s="1241"/>
      <c r="AP79" s="1241"/>
      <c r="AQ79" s="1241"/>
      <c r="AR79" s="1241"/>
      <c r="AS79" s="1241"/>
      <c r="AT79" s="1241"/>
      <c r="AU79" s="1241"/>
      <c r="AV79" s="1241"/>
      <c r="AW79" s="1241"/>
      <c r="AX79" s="1241"/>
      <c r="AY79" s="1241"/>
      <c r="AZ79" s="1241"/>
      <c r="BA79" s="1241"/>
      <c r="BB79" s="1242" t="s">
        <v>563</v>
      </c>
      <c r="BC79" s="1242"/>
      <c r="BD79" s="1242"/>
      <c r="BE79" s="1242"/>
      <c r="BF79" s="1242"/>
      <c r="BG79" s="1242"/>
      <c r="BH79" s="1242"/>
      <c r="BI79" s="1242"/>
      <c r="BJ79" s="1242"/>
      <c r="BK79" s="1242"/>
      <c r="BL79" s="1242"/>
      <c r="BM79" s="1242"/>
      <c r="BN79" s="1242"/>
      <c r="BO79" s="1242"/>
      <c r="BP79" s="1243">
        <v>8.8000000000000007</v>
      </c>
      <c r="BQ79" s="1243"/>
      <c r="BR79" s="1243"/>
      <c r="BS79" s="1243"/>
      <c r="BT79" s="1243"/>
      <c r="BU79" s="1243"/>
      <c r="BV79" s="1243"/>
      <c r="BW79" s="1243"/>
      <c r="BX79" s="1243">
        <v>8.3000000000000007</v>
      </c>
      <c r="BY79" s="1243"/>
      <c r="BZ79" s="1243"/>
      <c r="CA79" s="1243"/>
      <c r="CB79" s="1243"/>
      <c r="CC79" s="1243"/>
      <c r="CD79" s="1243"/>
      <c r="CE79" s="1243"/>
      <c r="CF79" s="1243">
        <v>8.1</v>
      </c>
      <c r="CG79" s="1243"/>
      <c r="CH79" s="1243"/>
      <c r="CI79" s="1243"/>
      <c r="CJ79" s="1243"/>
      <c r="CK79" s="1243"/>
      <c r="CL79" s="1243"/>
      <c r="CM79" s="1243"/>
      <c r="CN79" s="1243">
        <v>8.1999999999999993</v>
      </c>
      <c r="CO79" s="1243"/>
      <c r="CP79" s="1243"/>
      <c r="CQ79" s="1243"/>
      <c r="CR79" s="1243"/>
      <c r="CS79" s="1243"/>
      <c r="CT79" s="1243"/>
      <c r="CU79" s="1243"/>
      <c r="CV79" s="1243">
        <v>8.3000000000000007</v>
      </c>
      <c r="CW79" s="1243"/>
      <c r="CX79" s="1243"/>
      <c r="CY79" s="1243"/>
      <c r="CZ79" s="1243"/>
      <c r="DA79" s="1243"/>
      <c r="DB79" s="1243"/>
      <c r="DC79" s="1243"/>
    </row>
    <row r="80" spans="2:107" ht="13.2" x14ac:dyDescent="0.2">
      <c r="B80" s="247"/>
      <c r="G80" s="1237"/>
      <c r="H80" s="1237"/>
      <c r="I80" s="1247"/>
      <c r="J80" s="1247"/>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6bUu45qJJbTFW19Z8sFTNKoVlOzD1qBFbr/X+FcGLkVPVzIW3/oY9A01L9+SZDgNDeEXOgjlNqIkVlT9ZPTsA==" saltValue="+hbo/7moJ5lArCP7EPHHEQ==" spinCount="100000" sheet="1" objects="1" scenarios="1" formatCells="0"/>
  <dataConsolidate/>
  <mergeCells count="112">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15C8-CAEC-4CD2-90E3-774F34C79735}">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4wR+YBpk5W4sa9x941WS9VEJgsd25vsp6wALYcu5h7W6kbo8dqmz1ZNCss6dsxT/HImpPxs+J68KDgIJ+k9+8Q==" saltValue="nbnNQE8cAsUg/Wrzpl6KB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04024-60BE-488E-8A2C-897CD0F13977}">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q3ioJdiPz8esN20NQwUUU5C2C8uCwackwbiLon/fkmr5aKbsZ5bi1hmi5j1nQoicXOaKIQSW+oioNbcnFi6HCA==" saltValue="d6h53hcxf1dHRKvZOwZci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zoomScaleNormal="100"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59693</v>
      </c>
      <c r="E3" s="142"/>
      <c r="F3" s="143">
        <v>125391</v>
      </c>
      <c r="G3" s="144"/>
      <c r="H3" s="145"/>
    </row>
    <row r="4" spans="1:8" x14ac:dyDescent="0.2">
      <c r="A4" s="146"/>
      <c r="B4" s="147"/>
      <c r="C4" s="148"/>
      <c r="D4" s="149">
        <v>50475</v>
      </c>
      <c r="E4" s="150"/>
      <c r="F4" s="151">
        <v>68516</v>
      </c>
      <c r="G4" s="152"/>
      <c r="H4" s="153"/>
    </row>
    <row r="5" spans="1:8" x14ac:dyDescent="0.2">
      <c r="A5" s="134" t="s">
        <v>521</v>
      </c>
      <c r="B5" s="139"/>
      <c r="C5" s="140"/>
      <c r="D5" s="141">
        <v>22515</v>
      </c>
      <c r="E5" s="142"/>
      <c r="F5" s="143">
        <v>138402</v>
      </c>
      <c r="G5" s="144"/>
      <c r="H5" s="145"/>
    </row>
    <row r="6" spans="1:8" x14ac:dyDescent="0.2">
      <c r="A6" s="146"/>
      <c r="B6" s="147"/>
      <c r="C6" s="148"/>
      <c r="D6" s="149">
        <v>17580</v>
      </c>
      <c r="E6" s="150"/>
      <c r="F6" s="151">
        <v>70652</v>
      </c>
      <c r="G6" s="152"/>
      <c r="H6" s="153"/>
    </row>
    <row r="7" spans="1:8" x14ac:dyDescent="0.2">
      <c r="A7" s="134" t="s">
        <v>522</v>
      </c>
      <c r="B7" s="139"/>
      <c r="C7" s="140"/>
      <c r="D7" s="141">
        <v>27508</v>
      </c>
      <c r="E7" s="142"/>
      <c r="F7" s="143">
        <v>146367</v>
      </c>
      <c r="G7" s="144"/>
      <c r="H7" s="145"/>
    </row>
    <row r="8" spans="1:8" x14ac:dyDescent="0.2">
      <c r="A8" s="146"/>
      <c r="B8" s="147"/>
      <c r="C8" s="148"/>
      <c r="D8" s="149">
        <v>13475</v>
      </c>
      <c r="E8" s="150"/>
      <c r="F8" s="151">
        <v>79441</v>
      </c>
      <c r="G8" s="152"/>
      <c r="H8" s="153"/>
    </row>
    <row r="9" spans="1:8" x14ac:dyDescent="0.2">
      <c r="A9" s="134" t="s">
        <v>523</v>
      </c>
      <c r="B9" s="139"/>
      <c r="C9" s="140"/>
      <c r="D9" s="141">
        <v>10146</v>
      </c>
      <c r="E9" s="142"/>
      <c r="F9" s="143">
        <v>165181</v>
      </c>
      <c r="G9" s="144"/>
      <c r="H9" s="145"/>
    </row>
    <row r="10" spans="1:8" x14ac:dyDescent="0.2">
      <c r="A10" s="146"/>
      <c r="B10" s="147"/>
      <c r="C10" s="148"/>
      <c r="D10" s="149">
        <v>6555</v>
      </c>
      <c r="E10" s="150"/>
      <c r="F10" s="151">
        <v>82246</v>
      </c>
      <c r="G10" s="152"/>
      <c r="H10" s="153"/>
    </row>
    <row r="11" spans="1:8" x14ac:dyDescent="0.2">
      <c r="A11" s="134" t="s">
        <v>524</v>
      </c>
      <c r="B11" s="139"/>
      <c r="C11" s="140"/>
      <c r="D11" s="141">
        <v>8157</v>
      </c>
      <c r="E11" s="142"/>
      <c r="F11" s="143">
        <v>166234</v>
      </c>
      <c r="G11" s="144"/>
      <c r="H11" s="145"/>
    </row>
    <row r="12" spans="1:8" x14ac:dyDescent="0.2">
      <c r="A12" s="146"/>
      <c r="B12" s="147"/>
      <c r="C12" s="154"/>
      <c r="D12" s="149">
        <v>3235</v>
      </c>
      <c r="E12" s="150"/>
      <c r="F12" s="151">
        <v>89789</v>
      </c>
      <c r="G12" s="152"/>
      <c r="H12" s="153"/>
    </row>
    <row r="13" spans="1:8" x14ac:dyDescent="0.2">
      <c r="A13" s="134"/>
      <c r="B13" s="139"/>
      <c r="C13" s="140"/>
      <c r="D13" s="141">
        <v>25604</v>
      </c>
      <c r="E13" s="142"/>
      <c r="F13" s="143">
        <v>148315</v>
      </c>
      <c r="G13" s="155"/>
      <c r="H13" s="145"/>
    </row>
    <row r="14" spans="1:8" x14ac:dyDescent="0.2">
      <c r="A14" s="146"/>
      <c r="B14" s="147"/>
      <c r="C14" s="148"/>
      <c r="D14" s="149">
        <v>18264</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6.75</v>
      </c>
      <c r="C19" s="156">
        <f>ROUND(VALUE(SUBSTITUTE(実質収支比率等に係る経年分析!G$48,"▲","-")),2)</f>
        <v>13.59</v>
      </c>
      <c r="D19" s="156">
        <f>ROUND(VALUE(SUBSTITUTE(実質収支比率等に係る経年分析!H$48,"▲","-")),2)</f>
        <v>7.37</v>
      </c>
      <c r="E19" s="156">
        <f>ROUND(VALUE(SUBSTITUTE(実質収支比率等に係る経年分析!I$48,"▲","-")),2)</f>
        <v>7.09</v>
      </c>
      <c r="F19" s="156">
        <f>ROUND(VALUE(SUBSTITUTE(実質収支比率等に係る経年分析!J$48,"▲","-")),2)</f>
        <v>11.15</v>
      </c>
    </row>
    <row r="20" spans="1:11" x14ac:dyDescent="0.2">
      <c r="A20" s="156" t="s">
        <v>53</v>
      </c>
      <c r="B20" s="156">
        <f>ROUND(VALUE(SUBSTITUTE(実質収支比率等に係る経年分析!F$47,"▲","-")),2)</f>
        <v>11.36</v>
      </c>
      <c r="C20" s="156">
        <f>ROUND(VALUE(SUBSTITUTE(実質収支比率等に係る経年分析!G$47,"▲","-")),2)</f>
        <v>13.39</v>
      </c>
      <c r="D20" s="156">
        <f>ROUND(VALUE(SUBSTITUTE(実質収支比率等に係る経年分析!H$47,"▲","-")),2)</f>
        <v>18.03</v>
      </c>
      <c r="E20" s="156">
        <f>ROUND(VALUE(SUBSTITUTE(実質収支比率等に係る経年分析!I$47,"▲","-")),2)</f>
        <v>14.97</v>
      </c>
      <c r="F20" s="156">
        <f>ROUND(VALUE(SUBSTITUTE(実質収支比率等に係る経年分析!J$47,"▲","-")),2)</f>
        <v>9.7899999999999991</v>
      </c>
    </row>
    <row r="21" spans="1:11" x14ac:dyDescent="0.2">
      <c r="A21" s="156" t="s">
        <v>54</v>
      </c>
      <c r="B21" s="156">
        <f>IF(ISNUMBER(VALUE(SUBSTITUTE(実質収支比率等に係る経年分析!F$49,"▲","-"))),ROUND(VALUE(SUBSTITUTE(実質収支比率等に係る経年分析!F$49,"▲","-")),2),NA())</f>
        <v>-2.13</v>
      </c>
      <c r="C21" s="156">
        <f>IF(ISNUMBER(VALUE(SUBSTITUTE(実質収支比率等に係る経年分析!G$49,"▲","-"))),ROUND(VALUE(SUBSTITUTE(実質収支比率等に係る経年分析!G$49,"▲","-")),2),NA())</f>
        <v>10.41</v>
      </c>
      <c r="D21" s="156">
        <f>IF(ISNUMBER(VALUE(SUBSTITUTE(実質収支比率等に係る経年分析!H$49,"▲","-"))),ROUND(VALUE(SUBSTITUTE(実質収支比率等に係る経年分析!H$49,"▲","-")),2),NA())</f>
        <v>-1.94</v>
      </c>
      <c r="E21" s="156">
        <f>IF(ISNUMBER(VALUE(SUBSTITUTE(実質収支比率等に係る経年分析!I$49,"▲","-"))),ROUND(VALUE(SUBSTITUTE(実質収支比率等に係る経年分析!I$49,"▲","-")),2),NA())</f>
        <v>-2.97</v>
      </c>
      <c r="F21" s="156">
        <f>IF(ISNUMBER(VALUE(SUBSTITUTE(実質収支比率等に係る経年分析!J$49,"▲","-"))),ROUND(VALUE(SUBSTITUTE(実質収支比率等に係る経年分析!J$49,"▲","-")),2),NA())</f>
        <v>-0.7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介護保険事業特別会計（介護サービス事業勘定）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7.0000000000000007E-2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0.11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0.08</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0.03</v>
      </c>
    </row>
    <row r="30" spans="1:11" x14ac:dyDescent="0.2">
      <c r="A30" s="157" t="str">
        <f>IF(連結実質赤字比率に係る赤字・黒字の構成分析!C$40="",NA(),連結実質赤字比率に係る赤字・黒字の構成分析!C$40)</f>
        <v>国民健康保険事業特別会計（施設勘定）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0.67</v>
      </c>
    </row>
    <row r="33" spans="1:16" x14ac:dyDescent="0.2">
      <c r="A33" s="157" t="str">
        <f>IF(連結実質赤字比率に係る赤字・黒字の構成分析!C$37="",NA(),連結実質赤字比率に係る赤字・黒字の構成分析!C$37)</f>
        <v>国民健康保険事業特別会計（事業勘定）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2.38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1.23</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1.31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2.15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1.45</v>
      </c>
    </row>
    <row r="35" spans="1:16" x14ac:dyDescent="0.2">
      <c r="A35" s="157" t="str">
        <f>IF(連結実質赤字比率に係る赤字・黒字の構成分析!C$35="",NA(),連結実質赤字比率に係る赤字・黒字の構成分析!C$35)</f>
        <v>介護保険事業特別会計（保険事業勘定）</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2.56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3.63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6.61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13.36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7.09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11.14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311</v>
      </c>
      <c r="E42" s="158"/>
      <c r="F42" s="158"/>
      <c r="G42" s="158">
        <f>'実質公債費比率（分子）の構造'!L$52</f>
        <v>324</v>
      </c>
      <c r="H42" s="158"/>
      <c r="I42" s="158"/>
      <c r="J42" s="158">
        <f>'実質公債費比率（分子）の構造'!M$52</f>
        <v>327</v>
      </c>
      <c r="K42" s="158"/>
      <c r="L42" s="158"/>
      <c r="M42" s="158">
        <f>'実質公債費比率（分子）の構造'!N$52</f>
        <v>333</v>
      </c>
      <c r="N42" s="158"/>
      <c r="O42" s="158"/>
      <c r="P42" s="158">
        <f>'実質公債費比率（分子）の構造'!O$52</f>
        <v>340</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105</v>
      </c>
      <c r="C45" s="158"/>
      <c r="D45" s="158"/>
      <c r="E45" s="158">
        <f>'実質公債費比率（分子）の構造'!L$49</f>
        <v>105</v>
      </c>
      <c r="F45" s="158"/>
      <c r="G45" s="158"/>
      <c r="H45" s="158">
        <f>'実質公債費比率（分子）の構造'!M$49</f>
        <v>95</v>
      </c>
      <c r="I45" s="158"/>
      <c r="J45" s="158"/>
      <c r="K45" s="158">
        <f>'実質公債費比率（分子）の構造'!N$49</f>
        <v>93</v>
      </c>
      <c r="L45" s="158"/>
      <c r="M45" s="158"/>
      <c r="N45" s="158">
        <f>'実質公債費比率（分子）の構造'!O$49</f>
        <v>101</v>
      </c>
      <c r="O45" s="158"/>
      <c r="P45" s="158"/>
    </row>
    <row r="46" spans="1:16" x14ac:dyDescent="0.2">
      <c r="A46" s="158" t="s">
        <v>64</v>
      </c>
      <c r="B46" s="158">
        <f>'実質公債費比率（分子）の構造'!K$48</f>
        <v>95</v>
      </c>
      <c r="C46" s="158"/>
      <c r="D46" s="158"/>
      <c r="E46" s="158">
        <f>'実質公債費比率（分子）の構造'!L$48</f>
        <v>98</v>
      </c>
      <c r="F46" s="158"/>
      <c r="G46" s="158"/>
      <c r="H46" s="158">
        <f>'実質公債費比率（分子）の構造'!M$48</f>
        <v>98</v>
      </c>
      <c r="I46" s="158"/>
      <c r="J46" s="158"/>
      <c r="K46" s="158">
        <f>'実質公債費比率（分子）の構造'!N$48</f>
        <v>119</v>
      </c>
      <c r="L46" s="158"/>
      <c r="M46" s="158"/>
      <c r="N46" s="158">
        <f>'実質公債費比率（分子）の構造'!O$48</f>
        <v>117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361</v>
      </c>
      <c r="C49" s="158"/>
      <c r="D49" s="158"/>
      <c r="E49" s="158">
        <f>'実質公債費比率（分子）の構造'!L$45</f>
        <v>385</v>
      </c>
      <c r="F49" s="158"/>
      <c r="G49" s="158"/>
      <c r="H49" s="158">
        <f>'実質公債費比率（分子）の構造'!M$45</f>
        <v>406</v>
      </c>
      <c r="I49" s="158"/>
      <c r="J49" s="158"/>
      <c r="K49" s="158">
        <f>'実質公債費比率（分子）の構造'!N$45</f>
        <v>423</v>
      </c>
      <c r="L49" s="158"/>
      <c r="M49" s="158"/>
      <c r="N49" s="158">
        <f>'実質公債費比率（分子）の構造'!O$45</f>
        <v>423</v>
      </c>
      <c r="O49" s="158"/>
      <c r="P49" s="158"/>
    </row>
    <row r="50" spans="1:16" x14ac:dyDescent="0.2">
      <c r="A50" s="158" t="s">
        <v>67</v>
      </c>
      <c r="B50" s="158" t="e">
        <f>NA()</f>
        <v>#N/A</v>
      </c>
      <c r="C50" s="158">
        <f>IF(ISNUMBER('実質公債費比率（分子）の構造'!K$53),'実質公債費比率（分子）の構造'!K$53,NA())</f>
        <v>250</v>
      </c>
      <c r="D50" s="158" t="e">
        <f>NA()</f>
        <v>#N/A</v>
      </c>
      <c r="E50" s="158" t="e">
        <f>NA()</f>
        <v>#N/A</v>
      </c>
      <c r="F50" s="158">
        <f>IF(ISNUMBER('実質公債費比率（分子）の構造'!L$53),'実質公債費比率（分子）の構造'!L$53,NA())</f>
        <v>264</v>
      </c>
      <c r="G50" s="158" t="e">
        <f>NA()</f>
        <v>#N/A</v>
      </c>
      <c r="H50" s="158" t="e">
        <f>NA()</f>
        <v>#N/A</v>
      </c>
      <c r="I50" s="158">
        <f>IF(ISNUMBER('実質公債費比率（分子）の構造'!M$53),'実質公債費比率（分子）の構造'!M$53,NA())</f>
        <v>272</v>
      </c>
      <c r="J50" s="158" t="e">
        <f>NA()</f>
        <v>#N/A</v>
      </c>
      <c r="K50" s="158" t="e">
        <f>NA()</f>
        <v>#N/A</v>
      </c>
      <c r="L50" s="158">
        <f>IF(ISNUMBER('実質公債費比率（分子）の構造'!N$53),'実質公債費比率（分子）の構造'!N$53,NA())</f>
        <v>302</v>
      </c>
      <c r="M50" s="158" t="e">
        <f>NA()</f>
        <v>#N/A</v>
      </c>
      <c r="N50" s="158" t="e">
        <f>NA()</f>
        <v>#N/A</v>
      </c>
      <c r="O50" s="158">
        <f>IF(ISNUMBER('実質公債費比率（分子）の構造'!O$53),'実質公債費比率（分子）の構造'!O$53,NA())</f>
        <v>301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3574</v>
      </c>
      <c r="E56" s="157"/>
      <c r="F56" s="157"/>
      <c r="G56" s="157">
        <f>'将来負担比率（分子）の構造'!J$52</f>
        <v>3533</v>
      </c>
      <c r="H56" s="157"/>
      <c r="I56" s="157"/>
      <c r="J56" s="157">
        <f>'将来負担比率（分子）の構造'!K$52</f>
        <v>3343</v>
      </c>
      <c r="K56" s="157"/>
      <c r="L56" s="157"/>
      <c r="M56" s="157">
        <f>'将来負担比率（分子）の構造'!L$52</f>
        <v>3190</v>
      </c>
      <c r="N56" s="157"/>
      <c r="O56" s="157"/>
      <c r="P56" s="157">
        <f>'将来負担比率（分子）の構造'!M$52</f>
        <v>2936</v>
      </c>
    </row>
    <row r="57" spans="1:16" x14ac:dyDescent="0.2">
      <c r="A57" s="157" t="s">
        <v>42</v>
      </c>
      <c r="B57" s="157"/>
      <c r="C57" s="157"/>
      <c r="D57" s="157">
        <f>'将来負担比率（分子）の構造'!I$51</f>
        <v>40</v>
      </c>
      <c r="E57" s="157"/>
      <c r="F57" s="157"/>
      <c r="G57" s="157">
        <f>'将来負担比率（分子）の構造'!J$51</f>
        <v>35</v>
      </c>
      <c r="H57" s="157"/>
      <c r="I57" s="157"/>
      <c r="J57" s="157">
        <f>'将来負担比率（分子）の構造'!K$51</f>
        <v>31</v>
      </c>
      <c r="K57" s="157"/>
      <c r="L57" s="157"/>
      <c r="M57" s="157">
        <f>'将来負担比率（分子）の構造'!L$51</f>
        <v>30</v>
      </c>
      <c r="N57" s="157"/>
      <c r="O57" s="157"/>
      <c r="P57" s="157">
        <f>'将来負担比率（分子）の構造'!M$51</f>
        <v>25</v>
      </c>
    </row>
    <row r="58" spans="1:16" x14ac:dyDescent="0.2">
      <c r="A58" s="157" t="s">
        <v>41</v>
      </c>
      <c r="B58" s="157"/>
      <c r="C58" s="157"/>
      <c r="D58" s="157">
        <f>'将来負担比率（分子）の構造'!I$50</f>
        <v>512</v>
      </c>
      <c r="E58" s="157"/>
      <c r="F58" s="157"/>
      <c r="G58" s="157">
        <f>'将来負担比率（分子）の構造'!J$50</f>
        <v>751</v>
      </c>
      <c r="H58" s="157"/>
      <c r="I58" s="157"/>
      <c r="J58" s="157">
        <f>'将来負担比率（分子）の構造'!K$50</f>
        <v>1006</v>
      </c>
      <c r="K58" s="157"/>
      <c r="L58" s="157"/>
      <c r="M58" s="157">
        <f>'将来負担比率（分子）の構造'!L$50</f>
        <v>1038</v>
      </c>
      <c r="N58" s="157"/>
      <c r="O58" s="157"/>
      <c r="P58" s="157">
        <f>'将来負担比率（分子）の構造'!M$50</f>
        <v>981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861</v>
      </c>
      <c r="C62" s="157"/>
      <c r="D62" s="157"/>
      <c r="E62" s="157">
        <f>'将来負担比率（分子）の構造'!J$45</f>
        <v>731</v>
      </c>
      <c r="F62" s="157"/>
      <c r="G62" s="157"/>
      <c r="H62" s="157">
        <f>'将来負担比率（分子）の構造'!K$45</f>
        <v>720</v>
      </c>
      <c r="I62" s="157"/>
      <c r="J62" s="157"/>
      <c r="K62" s="157">
        <f>'将来負担比率（分子）の構造'!L$45</f>
        <v>698</v>
      </c>
      <c r="L62" s="157"/>
      <c r="M62" s="157"/>
      <c r="N62" s="157">
        <f>'将来負担比率（分子）の構造'!M$45</f>
        <v>696</v>
      </c>
      <c r="O62" s="157"/>
      <c r="P62" s="157"/>
    </row>
    <row r="63" spans="1:16" x14ac:dyDescent="0.2">
      <c r="A63" s="157" t="s">
        <v>34</v>
      </c>
      <c r="B63" s="157">
        <f>'将来負担比率（分子）の構造'!I$44</f>
        <v>890</v>
      </c>
      <c r="C63" s="157"/>
      <c r="D63" s="157"/>
      <c r="E63" s="157">
        <f>'将来負担比率（分子）の構造'!J$44</f>
        <v>790</v>
      </c>
      <c r="F63" s="157"/>
      <c r="G63" s="157"/>
      <c r="H63" s="157">
        <f>'将来負担比率（分子）の構造'!K$44</f>
        <v>690</v>
      </c>
      <c r="I63" s="157"/>
      <c r="J63" s="157"/>
      <c r="K63" s="157">
        <f>'将来負担比率（分子）の構造'!L$44</f>
        <v>590</v>
      </c>
      <c r="L63" s="157"/>
      <c r="M63" s="157"/>
      <c r="N63" s="157">
        <f>'将来負担比率（分子）の構造'!M$44</f>
        <v>489</v>
      </c>
      <c r="O63" s="157"/>
      <c r="P63" s="157"/>
    </row>
    <row r="64" spans="1:16" x14ac:dyDescent="0.2">
      <c r="A64" s="157" t="s">
        <v>33</v>
      </c>
      <c r="B64" s="157">
        <f>'将来負担比率（分子）の構造'!I$43</f>
        <v>1654</v>
      </c>
      <c r="C64" s="157"/>
      <c r="D64" s="157"/>
      <c r="E64" s="157">
        <f>'将来負担比率（分子）の構造'!J$43</f>
        <v>1648</v>
      </c>
      <c r="F64" s="157"/>
      <c r="G64" s="157"/>
      <c r="H64" s="157">
        <f>'将来負担比率（分子）の構造'!K$43</f>
        <v>1498</v>
      </c>
      <c r="I64" s="157"/>
      <c r="J64" s="157"/>
      <c r="K64" s="157">
        <f>'将来負担比率（分子）の構造'!L$43</f>
        <v>1679</v>
      </c>
      <c r="L64" s="157"/>
      <c r="M64" s="157"/>
      <c r="N64" s="157">
        <f>'将来負担比率（分子）の構造'!M$43</f>
        <v>1605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3500</v>
      </c>
      <c r="C66" s="157"/>
      <c r="D66" s="157"/>
      <c r="E66" s="157">
        <f>'将来負担比率（分子）の構造'!J$41</f>
        <v>3464</v>
      </c>
      <c r="F66" s="157"/>
      <c r="G66" s="157"/>
      <c r="H66" s="157">
        <f>'将来負担比率（分子）の構造'!K$41</f>
        <v>3263</v>
      </c>
      <c r="I66" s="157"/>
      <c r="J66" s="157"/>
      <c r="K66" s="157">
        <f>'将来負担比率（分子）の構造'!L$41</f>
        <v>2992</v>
      </c>
      <c r="L66" s="157"/>
      <c r="M66" s="157"/>
      <c r="N66" s="157">
        <f>'将来負担比率（分子）の構造'!M$41</f>
        <v>2707</v>
      </c>
      <c r="O66" s="157"/>
      <c r="P66" s="157"/>
    </row>
    <row r="67" spans="1:16" x14ac:dyDescent="0.2">
      <c r="A67" s="157" t="s">
        <v>71</v>
      </c>
      <c r="B67" s="157" t="e">
        <f>NA()</f>
        <v>#N/A</v>
      </c>
      <c r="C67" s="157">
        <f>IF(ISNUMBER('将来負担比率（分子）の構造'!I$53), IF('将来負担比率（分子）の構造'!I$53 &lt; 0, 0, '将来負担比率（分子）の構造'!I$53), NA())</f>
        <v>2779</v>
      </c>
      <c r="D67" s="157" t="e">
        <f>NA()</f>
        <v>#N/A</v>
      </c>
      <c r="E67" s="157" t="e">
        <f>NA()</f>
        <v>#N/A</v>
      </c>
      <c r="F67" s="157">
        <f>IF(ISNUMBER('将来負担比率（分子）の構造'!J$53), IF('将来負担比率（分子）の構造'!J$53 &lt; 0, 0, '将来負担比率（分子）の構造'!J$53), NA())</f>
        <v>2314</v>
      </c>
      <c r="G67" s="157" t="e">
        <f>NA()</f>
        <v>#N/A</v>
      </c>
      <c r="H67" s="157" t="e">
        <f>NA()</f>
        <v>#N/A</v>
      </c>
      <c r="I67" s="157">
        <f>IF(ISNUMBER('将来負担比率（分子）の構造'!K$53), IF('将来負担比率（分子）の構造'!K$53 &lt; 0, 0, '将来負担比率（分子）の構造'!K$53), NA())</f>
        <v>1791</v>
      </c>
      <c r="J67" s="157" t="e">
        <f>NA()</f>
        <v>#N/A</v>
      </c>
      <c r="K67" s="157" t="e">
        <f>NA()</f>
        <v>#N/A</v>
      </c>
      <c r="L67" s="157">
        <f>IF(ISNUMBER('将来負担比率（分子）の構造'!L$53), IF('将来負担比率（分子）の構造'!L$53 &lt; 0, 0, '将来負担比率（分子）の構造'!L$53), NA())</f>
        <v>1700</v>
      </c>
      <c r="M67" s="157" t="e">
        <f>NA()</f>
        <v>#N/A</v>
      </c>
      <c r="N67" s="157" t="e">
        <f>NA()</f>
        <v>#N/A</v>
      </c>
      <c r="O67" s="157">
        <f>IF(ISNUMBER('将来負担比率（分子）の構造'!M$53), IF('将来負担比率（分子）の構造'!M$53 &lt; 0, 0, '将来負担比率（分子）の構造'!M$53), NA())</f>
        <v>1556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445</v>
      </c>
      <c r="C72" s="161">
        <f>基金残高に係る経年分析!G55</f>
        <v>375</v>
      </c>
      <c r="D72" s="161">
        <f>基金残高に係る経年分析!H55</f>
        <v>250</v>
      </c>
    </row>
    <row r="73" spans="1:16" x14ac:dyDescent="0.2">
      <c r="A73" s="160" t="s">
        <v>74</v>
      </c>
      <c r="B73" s="161">
        <f>基金残高に係る経年分析!F56</f>
        <v>0</v>
      </c>
      <c r="C73" s="161">
        <f>基金残高に係る経年分析!G56</f>
        <v>13</v>
      </c>
      <c r="D73" s="161">
        <f>基金残高に係る経年分析!H56</f>
        <v>22</v>
      </c>
    </row>
    <row r="74" spans="1:16" x14ac:dyDescent="0.2">
      <c r="A74" s="160" t="s">
        <v>75</v>
      </c>
      <c r="B74" s="161">
        <f>基金残高に係る経年分析!F57</f>
        <v>315</v>
      </c>
      <c r="C74" s="161">
        <f>基金残高に係る経年分析!G57</f>
        <v>418</v>
      </c>
      <c r="D74" s="161">
        <f>基金残高に係る経年分析!H57</f>
        <v>556</v>
      </c>
    </row>
  </sheetData>
  <sheetProtection algorithmName="SHA-512" hashValue="YwlqJ+ZJDh9lnCp0pxMANXfvmlqmF0mjy66aaZrSvJA9vcv4u5pHeuralgiVp9HPo8O8nGpMWh2knb+WVJicUw==" saltValue="ft+to8GE5Y+KGoep0sn8e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2026-08-20T05:42:30Z</cp:lastPrinted>
  <dcterms:created xsi:type="dcterms:W3CDTF">2026-02-23T06:06:52Z</dcterms:created>
  <dcterms:modified xsi:type="dcterms:W3CDTF">2026-09-18T06:59:36Z</dcterms:modified>
  <cp:category/>
</cp:coreProperties>
</file>