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99_送付用\2回目\"/>
    </mc:Choice>
  </mc:AlternateContent>
  <bookViews>
    <workbookView xWindow="0" yWindow="0" windowWidth="23040" windowHeight="878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BW35" i="10" l="1"/>
  <c r="BW36" i="10" s="1"/>
  <c r="BW37" i="10" s="1"/>
  <c r="BW38" i="10" s="1"/>
  <c r="CO34" i="10" s="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<sst xmlns="http://schemas.openxmlformats.org/spreadsheetml/2006/main" count="1157" uniqueCount="601">
  <si>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</si>
  <si>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</si>
  <si>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</si>
  <si>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</si>
  <si>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</si>
  <si>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</si>
  <si>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</si>
  <si>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</si>
  <si>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</si>
  <si>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</si>
  <si>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</si>
  <si>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</si>
  <si>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</si>
  <si>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</si>
  <si>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</si>
  <si>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</si>
  <si>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</si>
  <si>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</si>
  <si>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</si>
  <si>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</si>
  <si>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</si>
  <si>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</si>
  <si>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</si>
  <si>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</si>
  <si>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</si>
  <si>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</si>
  <si>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</si>
  <si>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</si>
  <si>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</si>
  <si>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</si>
  <si>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</si>
  <si>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</si>
  <si>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</si>
  <si>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</si>
  <si>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</si>
  <si>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</si>
  <si>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</si>
  <si>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</si>
  <si>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</si>
  <si>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</si>
  <si>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</si>
  <si>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</si>
  <si>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</si>
  <si>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</si>
  <si>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</si>
  <si>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</si>
  <si>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</si>
  <si>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</si>
  <si>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</si>
  <si>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</si>
  <si>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</si>
  <si>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</si>
  <si>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</si>
  <si>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</si>
  <si>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</si>
  <si>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</si>
  <si>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</si>
  <si>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</si>
  <si>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</si>
  <si>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</si>
  <si>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</si>
  <si>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</si>
  <si>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</si>
  <si>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</si>
  <si>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</si>
  <si>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</si>
  <si>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</si>
  <si>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</si>
  <si>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</si>
  <si>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</si>
  <si>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</si>
  <si>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</si>
  <si>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</si>
  <si>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</si>
  <si>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</si>
  <si>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</si>
  <si>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</si>
  <si>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</si>
  <si>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</si>
  <si>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</si>
  <si>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</si>
  <si>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</si>
  <si>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</si>
  <si>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</si>
  <si>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</si>
  <si>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</si>
  <si>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</si>
  <si>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</si>
  <si>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</si>
  <si>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</si>
  <si>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</si>
  <si>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</si>
  <si>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</si>
  <si>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</si>
  <si>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</si>
  <si>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</si>
  <si>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</si>
  <si>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真鶴町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</si>
  <si>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</si>
  <si>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</si>
  <si>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</si>
  <si>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</si>
  <si>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</si>
  <si>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</si>
  <si>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</si>
  <si>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</si>
  <si>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</si>
  <si>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</si>
  <si>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</si>
  <si>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</si>
  <si>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</si>
  <si>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</si>
  <si>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</si>
  <si>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</si>
  <si>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</si>
  <si>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</si>
  <si>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</si>
  <si>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</si>
  <si>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</si>
  <si>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</si>
  <si>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</si>
  <si>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</si>
  <si>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</si>
  <si>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</si>
  <si>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</si>
  <si>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</si>
  <si>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</si>
  <si>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</si>
  <si>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</si>
  <si>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</si>
  <si>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</si>
  <si>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</si>
  <si>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</si>
  <si>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</si>
  <si>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</si>
  <si>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</si>
  <si>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</si>
  <si>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</si>
  <si>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</si>
  <si>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</si>
  <si>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</si>
  <si>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</si>
  <si>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</si>
  <si>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</si>
  <si>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</si>
  <si>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</si>
  <si>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</si>
  <si>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</si>
  <si>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</si>
  <si>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</si>
  <si>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</si>
  <si>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</si>
  <si>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</si>
  <si>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</si>
  <si>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</si>
  <si>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</si>
  <si>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</si>
  <si>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</si>
  <si>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</si>
  <si>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</si>
  <si>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</si>
  <si>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</si>
  <si>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</si>
  <si>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</si>
  <si>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</si>
  <si>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</si>
  <si>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</si>
  <si>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</si>
  <si>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</si>
  <si>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</si>
  <si>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</si>
  <si>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</si>
  <si>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</si>
  <si>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</si>
  <si>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</si>
  <si>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</si>
  <si>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</si>
  <si>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</si>
  <si>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</si>
  <si>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</si>
  <si>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</si>
  <si>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</si>
  <si>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</si>
  <si>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</si>
  <si>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</si>
  <si>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</si>
  <si>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</si>
  <si>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</si>
  <si>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</si>
  <si>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</si>
  <si>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</si>
  <si>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</si>
  <si>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</si>
  <si>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</si>
  <si>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</si>
  <si>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</si>
  <si>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</si>
  <si>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</si>
  <si>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</si>
  <si>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</si>
  <si>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</si>
  <si>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</si>
  <si>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</si>
  <si>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</si>
  <si>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</si>
  <si>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</si>
  <si>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</si>
  <si>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</si>
  <si>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</si>
  <si>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</si>
  <si>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</si>
  <si>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</si>
  <si>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</si>
  <si>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</si>
  <si>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神奈川県真鶴町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</si>
  <si>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</si>
  <si>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</si>
  <si>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</si>
  <si>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</si>
  <si>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</si>
  <si>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</si>
  <si>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</si>
  <si>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</si>
  <si>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</si>
  <si>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</si>
  <si>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</si>
  <si>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</si>
  <si>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</si>
  <si>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</si>
  <si>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</si>
  <si>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</si>
  <si>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</si>
  <si>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</si>
  <si>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</si>
  <si>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</si>
  <si>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</si>
  <si>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</si>
  <si>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</si>
  <si>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</si>
  <si>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</si>
  <si>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</si>
  <si>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</si>
  <si>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</si>
  <si>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</si>
  <si>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</si>
  <si>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</si>
  <si>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</si>
  <si>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</si>
  <si>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</si>
  <si>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</si>
  <si>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</si>
  <si>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</si>
  <si>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</si>
  <si>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</si>
  <si>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t>
    <phoneticPr fontId="5"/>
  </si>
  <si>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</si>
  <si>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</si>
  <si>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</si>
  <si>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</si>
  <si>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</si>
  <si>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</si>
  <si>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</si>
  <si>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</si>
  <si>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</si>
  <si>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</si>
  <si>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</si>
  <si>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</si>
  <si>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</si>
  <si>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</si>
  <si>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</si>
  <si>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</si>
  <si>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</si>
  <si>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</si>
  <si>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</si>
  <si>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</si>
  <si>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</si>
  <si>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</si>
  <si>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</si>
  <si>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</si>
  <si>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</si>
  <si>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</si>
  <si>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</si>
  <si>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</si>
  <si>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</si>
  <si>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</si>
  <si>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</si>
  <si>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</si>
  <si>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</si>
  <si>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</si>
  <si>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</si>
  <si>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</si>
  <si>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</si>
  <si>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</si>
  <si>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</si>
  <si>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</si>
  <si>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</si>
  <si>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</si>
  <si>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</si>
  <si>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</si>
  <si>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</si>
  <si>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</si>
  <si>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</si>
  <si>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</si>
  <si>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</si>
  <si>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</si>
  <si>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</si>
  <si>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</si>
  <si>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</si>
  <si>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</si>
  <si>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</si>
  <si>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</si>
  <si>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</si>
  <si>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</si>
  <si>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</si>
  <si>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</si>
  <si>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</si>
  <si>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</si>
  <si>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</si>
  <si>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</si>
  <si>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</si>
  <si>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</si>
  <si>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</si>
  <si>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</si>
  <si>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</si>
  <si>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</si>
  <si>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</si>
  <si>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</si>
  <si>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</si>
  <si>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</si>
  <si>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</si>
  <si>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</si>
  <si>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</si>
  <si>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</si>
  <si>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</si>
  <si>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</si>
  <si>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</si>
  <si>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</si>
  <si>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</si>
  <si>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</si>
  <si>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</si>
  <si>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</si>
  <si>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</si>
  <si>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</si>
  <si>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</si>
  <si>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</si>
  <si>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</si>
  <si>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</si>
  <si>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</si>
  <si>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</si>
  <si>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</si>
  <si>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</si>
  <si>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</si>
  <si>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</si>
  <si>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</si>
  <si>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</si>
  <si>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</si>
  <si>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</si>
  <si>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</si>
  <si>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</si>
  <si>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</si>
  <si>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</si>
  <si>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</si>
  <si>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</si>
  <si>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</si>
  <si>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</si>
  <si>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</si>
  <si>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神奈川県真鶴町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</si>
  <si>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</si>
  <si>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</si>
  <si>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</si>
  <si>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</si>
  <si>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</si>
  <si>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</si>
  <si>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</si>
  <si>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</si>
  <si>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</si>
  <si>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</si>
  <si>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</si>
  <si>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</si>
  <si>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</si>
  <si>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</si>
  <si>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</si>
  <si>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</si>
  <si>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</si>
  <si>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</si>
  <si>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</si>
  <si>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</si>
  <si>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真鶴魚座・ケープ真鶴特別会計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</si>
  <si>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</si>
  <si>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</si>
  <si>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</si>
  <si>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</si>
  <si>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</si>
  <si>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</si>
  <si>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</si>
  <si>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</si>
  <si>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</si>
  <si>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</si>
  <si>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</si>
  <si>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</si>
  <si>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</si>
  <si>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</si>
  <si>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</si>
  <si>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</si>
  <si>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介護保険事業特別会計（保険事業勘定）</t>
    <phoneticPr fontId="5"/>
  </si>
  <si>
    <t>介護保険事業特別会計（介護サービス事業勘定）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</si>
  <si>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</si>
  <si>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</si>
  <si>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</si>
  <si>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</si>
  <si>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</si>
  <si>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</si>
  <si>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</si>
  <si>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</si>
  <si>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</si>
  <si>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</si>
  <si>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</si>
  <si>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</si>
  <si>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</si>
  <si>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</si>
  <si>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</si>
  <si>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</si>
  <si>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</si>
  <si>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</si>
  <si>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</si>
  <si>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</si>
  <si>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</si>
  <si>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</si>
  <si>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</si>
  <si>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</si>
  <si>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</si>
  <si>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</si>
  <si>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</si>
  <si>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</si>
  <si>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</si>
  <si>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</si>
  <si>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</si>
  <si>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</si>
  <si>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</si>
  <si>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</si>
  <si>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</si>
  <si>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</si>
  <si>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</si>
  <si>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</si>
  <si>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</si>
  <si>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</si>
  <si>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</si>
  <si>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</si>
  <si>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</si>
  <si>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</si>
  <si>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</si>
  <si>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</si>
  <si>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</si>
  <si>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</si>
  <si>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</si>
  <si>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</si>
  <si>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</si>
  <si>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</si>
  <si>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</si>
  <si>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</si>
  <si>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</si>
  <si>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</si>
  <si>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</si>
  <si>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</si>
  <si>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</si>
  <si>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</si>
  <si>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</si>
  <si>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</si>
  <si>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</si>
  <si>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</si>
  <si>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</si>
  <si>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</si>
  <si>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</si>
  <si>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</si>
  <si>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</si>
  <si>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</si>
  <si>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</si>
  <si>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</si>
  <si>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</si>
  <si>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</si>
  <si>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</si>
  <si>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</si>
  <si>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</si>
  <si>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</si>
  <si>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</si>
  <si>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</si>
  <si>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</si>
  <si>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</si>
  <si>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</si>
  <si>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</si>
  <si>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</si>
  <si>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</si>
  <si>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</si>
  <si>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</si>
  <si>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</si>
  <si>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</si>
  <si>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</si>
  <si>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</si>
  <si>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</si>
  <si>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</si>
  <si>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</si>
  <si>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</si>
  <si>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</si>
  <si>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</si>
  <si>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</si>
  <si>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</si>
  <si>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</si>
  <si>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</si>
  <si>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</si>
  <si>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</si>
  <si>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</si>
  <si>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</si>
  <si>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</si>
  <si>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</si>
  <si>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</si>
  <si>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</si>
  <si>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</si>
  <si>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</si>
  <si>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</si>
  <si>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</si>
  <si>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</si>
  <si>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</si>
  <si>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</si>
  <si>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</si>
  <si>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</si>
  <si>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</si>
  <si>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</si>
  <si>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</si>
  <si>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</si>
  <si>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</si>
  <si>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</si>
  <si>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</si>
  <si>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</si>
  <si>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</si>
  <si>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</si>
  <si>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</si>
  <si>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</si>
  <si>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</si>
  <si>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</si>
  <si>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</si>
  <si>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</si>
  <si>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</si>
  <si>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</si>
  <si>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</si>
  <si>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</si>
  <si>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</si>
  <si>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</si>
  <si>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</si>
  <si>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</si>
  <si>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</si>
  <si>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</si>
  <si>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</si>
  <si>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</si>
  <si>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</si>
  <si>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1.65</t>
  </si>
  <si>
    <t>一般会計</t>
  </si>
  <si>
    <t>国民健康保険事業特別会計（事業勘定）</t>
  </si>
  <si>
    <t>介護保険事業特別会計（保険事業勘定）</t>
  </si>
  <si>
    <t>水道事業会計</t>
  </si>
  <si>
    <t>真鶴魚座・ケープ真鶴特別会計</t>
  </si>
  <si>
    <t>下水道事業特別会計</t>
  </si>
  <si>
    <t>介護保険事業特別会計（介護サービス事業勘定）</t>
  </si>
  <si>
    <t>国民健康保険事業特別会計（施設勘定）</t>
  </si>
  <si>
    <t>その他会計（赤字）</t>
  </si>
  <si>
    <t>その他会計（黒字）</t>
  </si>
  <si>
    <t>H25末</t>
    <phoneticPr fontId="5"/>
  </si>
  <si>
    <t>H26末</t>
    <phoneticPr fontId="5"/>
  </si>
  <si>
    <t>H27末</t>
    <phoneticPr fontId="5"/>
  </si>
  <si>
    <t>H28末</t>
    <phoneticPr fontId="5"/>
  </si>
  <si>
    <t>H29末</t>
    <phoneticPr fontId="5"/>
  </si>
  <si>
    <t>-</t>
    <phoneticPr fontId="2"/>
  </si>
  <si>
    <t>（公財）かながわ海岸美化財団</t>
    <rPh sb="1" eb="3">
      <t>コウザイ</t>
    </rPh>
    <rPh sb="8" eb="10">
      <t>カイガン</t>
    </rPh>
    <rPh sb="10" eb="12">
      <t>ビカ</t>
    </rPh>
    <rPh sb="12" eb="14">
      <t>ザイダン</t>
    </rPh>
    <phoneticPr fontId="2"/>
  </si>
  <si>
    <t>（公財）かながわ健康財団</t>
    <rPh sb="1" eb="3">
      <t>コウザイ</t>
    </rPh>
    <rPh sb="8" eb="10">
      <t>ケンコウ</t>
    </rPh>
    <rPh sb="10" eb="12">
      <t>ザイダン</t>
    </rPh>
    <phoneticPr fontId="2"/>
  </si>
  <si>
    <t>-</t>
    <phoneticPr fontId="2"/>
  </si>
  <si>
    <t>湯河原町真鶴町衛生組合</t>
    <rPh sb="0" eb="4">
      <t>ユガワラマチ</t>
    </rPh>
    <rPh sb="4" eb="7">
      <t>マナツルマチ</t>
    </rPh>
    <rPh sb="7" eb="9">
      <t>エイセイ</t>
    </rPh>
    <rPh sb="9" eb="11">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</si>
  <si>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</si>
  <si>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</si>
  <si>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</si>
  <si>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神奈川県町村情報システム共同組合</t>
    <rPh sb="0" eb="4">
      <t>カナガワケン</t>
    </rPh>
    <rPh sb="4" eb="6">
      <t>チョウソン</t>
    </rPh>
    <rPh sb="6" eb="8">
      <t>ジョウホウ</t>
    </rPh>
    <rPh sb="12" eb="14">
      <t>キョウドウ</t>
    </rPh>
    <rPh sb="14" eb="16">
      <t>クミアイ</t>
    </rPh>
    <phoneticPr fontId="2"/>
  </si>
  <si>
    <t>-</t>
    <phoneticPr fontId="2"/>
  </si>
  <si>
    <t>-</t>
    <phoneticPr fontId="2"/>
  </si>
  <si>
    <t>-</t>
    <phoneticPr fontId="2"/>
  </si>
  <si>
    <t>-</t>
    <phoneticPr fontId="2"/>
  </si>
  <si>
    <t>真鶴町過疎地域自立促進特別事業基金</t>
    <phoneticPr fontId="2"/>
  </si>
  <si>
    <t>真鶴町ふるさと応援基金</t>
    <phoneticPr fontId="2"/>
  </si>
  <si>
    <t>真鶴半島亀ヶ崎地域整備基金</t>
    <phoneticPr fontId="2"/>
  </si>
  <si>
    <t>真鶴町岩漁港整備基金</t>
    <phoneticPr fontId="2"/>
  </si>
  <si>
    <t>みどり基金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</si>
  <si>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</si>
  <si>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</si>
  <si>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</si>
  <si>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</si>
  <si>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</si>
  <si>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</si>
  <si>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</si>
  <si>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</si>
  <si>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</si>
  <si>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については類似団体平均値よりもかなり高い数値で推移している。平成19年３月に供用を開始した下水道事業への負担やごみ処理を委託している湯河原町・真鶴町衛生組合での事業への負担、それに対応できる充当可能財源である基金が潤沢でないことが主な要因であると思われる。実質公債費率について、平成27年度までは類似団体平均を上回っていたが、平成28年度と平成29年度は大きな建設事業債の償還が終了したため下回った。平成29年度から過疎の指定を受け過疎対策を推進するために過疎債を発行したことにより平成30年度は上昇している。これらの地方債の償還により実質公債費比率が上昇していくことが考えられるため、これまで以上に公債費の適正化に取り組んでいく必要がある。</t>
    <rPh sb="147" eb="149">
      <t>ヘイセイ</t>
    </rPh>
    <rPh sb="151" eb="153">
      <t>ネンド</t>
    </rPh>
    <rPh sb="178" eb="180">
      <t>ヘイセイ</t>
    </rPh>
    <rPh sb="182" eb="184">
      <t>ネンド</t>
    </rPh>
    <rPh sb="208" eb="210">
      <t>ヘイセイ</t>
    </rPh>
    <rPh sb="212" eb="214">
      <t>ネンド</t>
    </rPh>
    <rPh sb="240" eb="242">
      <t>ハッコウ</t>
    </rPh>
    <phoneticPr fontId="5"/>
  </si>
  <si>
    <t>実質公債費比率</t>
    <phoneticPr fontId="5"/>
  </si>
  <si>
    <t xml:space="preserve"> </t>
    <phoneticPr fontId="5"/>
  </si>
  <si>
    <t>　有形固定資産減価償却率は類似団体平均をやや下回るものの、将来負担比率は類似団体平均に比べかなり高い水準にあり、公共施設の老朽化が進んでいることから、将来負担比率は今後も高い水準での推移が見込まれる。
　「公共施設等総合管理計画」及び、今後策定予定の「個別施設計画」により施設等の更新・維持保全と複合・集約化を適切に進め、将来負担の抑制を目指すとともに健全な財政運営に努める。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</si>
</sst>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xmlns:c16r2="http://schemas.microsoft.com/office/drawing/2015/06/chart">
            <c:ext xmlns:c16="http://schemas.microsoft.com/office/drawing/2014/chart" uri="{C3380CC4-5D6E-409C-BE32-E72D297353CC}">
              <c16:uniqueId val="{00000000-64F5-4B94-9F39-82427B0119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23296</c:v>
                </c:pt>
                <c:pt idx="1">
                  <c:v>27558</c:v>
                </c:pt>
                <c:pt idx="2">
                  <c:v>41415</c:v>
                </c:pt>
                <c:pt idx="3">
                  <c:v>11893</c:v>
                </c:pt>
                <c:pt idx="4">
                  <c:v>21043</c:v>
                </c:pt>
              </c:numCache>
            </c:numRef>
          </c:val>
          <c:smooth val="0"/>
          <c:extLst xmlns:c16r2="http://schemas.microsoft.com/office/drawing/2015/06/chart">
            <c:ext xmlns:c16="http://schemas.microsoft.com/office/drawing/2014/chart" uri="{C3380CC4-5D6E-409C-BE32-E72D297353CC}">
              <c16:uniqueId val="{00000001-64F5-4B94-9F39-82427B0119C7}"/>
            </c:ext>
          </c:extLst>
        </c:ser>
        <c:dLbls>
          <c:showLegendKey val="0"/>
          <c:showVal val="0"/>
          <c:showCatName val="0"/>
          <c:showSerName val="0"/>
          <c:showPercent val="0"/>
          <c:showBubbleSize val="0"/>
        </c:dLbls>
        <c:marker val="1"/>
        <c:smooth val="0"/>
        <c:axId val="175543368"/>
        <c:axId val="175542192"/>
      </c:lineChart>
      <c:catAx>
        <c:axId val="175543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542192"/>
        <c:crosses val="autoZero"/>
        <c:auto val="1"/>
        <c:lblAlgn val="ctr"/>
        <c:lblOffset val="100"/>
        <c:tickLblSkip val="1"/>
        <c:tickMarkSkip val="1"/>
        <c:noMultiLvlLbl val="0"/>
      </c:catAx>
      <c:valAx>
        <c:axId val="1755421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543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5.41</c:v>
                </c:pt>
                <c:pt idx="1">
                  <c:v>12.08</c:v>
                </c:pt>
                <c:pt idx="2">
                  <c:v>11.62</c:v>
                </c:pt>
                <c:pt idx="3">
                  <c:v>13.28</c:v>
                </c:pt>
                <c:pt idx="4">
                  <c:v>10.24</c:v>
                </c:pt>
              </c:numCache>
            </c:numRef>
          </c:val>
          <c:extLst xmlns:c16r2="http://schemas.microsoft.com/office/drawing/2015/06/chart">
            <c:ext xmlns:c16="http://schemas.microsoft.com/office/drawing/2014/chart" uri="{C3380CC4-5D6E-409C-BE32-E72D297353CC}">
              <c16:uniqueId val="{00000000-A538-46D7-A003-3F3D7A7687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4.8600000000000003</c:v>
                </c:pt>
                <c:pt idx="1">
                  <c:v>7.9</c:v>
                </c:pt>
                <c:pt idx="2">
                  <c:v>14.45</c:v>
                </c:pt>
                <c:pt idx="3">
                  <c:v>15.12</c:v>
                </c:pt>
                <c:pt idx="4">
                  <c:v>16.57</c:v>
                </c:pt>
              </c:numCache>
            </c:numRef>
          </c:val>
          <c:extLst xmlns:c16r2="http://schemas.microsoft.com/office/drawing/2015/06/chart">
            <c:ext xmlns:c16="http://schemas.microsoft.com/office/drawing/2014/chart" uri="{C3380CC4-5D6E-409C-BE32-E72D297353CC}">
              <c16:uniqueId val="{00000001-A538-46D7-A003-3F3D7A768795}"/>
            </c:ext>
          </c:extLst>
        </c:ser>
        <c:dLbls>
          <c:showLegendKey val="0"/>
          <c:showVal val="0"/>
          <c:showCatName val="0"/>
          <c:showSerName val="0"/>
          <c:showPercent val="0"/>
          <c:showBubbleSize val="0"/>
        </c:dLbls>
        <c:gapWidth val="250"/>
        <c:overlap val="100"/>
        <c:axId val="483232536"/>
        <c:axId val="483232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2.6</c:v>
                </c:pt>
                <c:pt idx="1">
                  <c:v>10.14</c:v>
                </c:pt>
                <c:pt idx="2">
                  <c:v>5.97</c:v>
                </c:pt>
                <c:pt idx="3">
                  <c:v>1.89</c:v>
                </c:pt>
                <c:pt idx="4">
                  <c:v>-1.65</c:v>
                </c:pt>
              </c:numCache>
            </c:numRef>
          </c:val>
          <c:smooth val="0"/>
          <c:extLst xmlns:c16r2="http://schemas.microsoft.com/office/drawing/2015/06/chart">
            <c:ext xmlns:c16="http://schemas.microsoft.com/office/drawing/2014/chart" uri="{C3380CC4-5D6E-409C-BE32-E72D297353CC}">
              <c16:uniqueId val="{00000002-A538-46D7-A003-3F3D7A768795}"/>
            </c:ext>
          </c:extLst>
        </c:ser>
        <c:dLbls>
          <c:showLegendKey val="0"/>
          <c:showVal val="0"/>
          <c:showCatName val="0"/>
          <c:showSerName val="0"/>
          <c:showPercent val="0"/>
          <c:showBubbleSize val="0"/>
        </c:dLbls>
        <c:marker val="1"/>
        <c:smooth val="0"/>
        <c:axId val="483232536"/>
        <c:axId val="483232928"/>
      </c:lineChart>
      <c:catAx>
        <c:axId val="48323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3232928"/>
        <c:crosses val="autoZero"/>
        <c:auto val="1"/>
        <c:lblAlgn val="ctr"/>
        <c:lblOffset val="100"/>
        <c:tickLblSkip val="1"/>
        <c:tickMarkSkip val="1"/>
        <c:noMultiLvlLbl val="0"/>
      </c:catAx>
      <c:valAx>
        <c:axId val="48323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232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0.08</c:v>
                </c:pt>
                <c:pt idx="4">
                  <c:v>#N/A</c:v>
                </c:pt>
                <c:pt idx="5">
                  <c:v>0.06</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0-1788-495F-8E2E-B8E1A369BB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788-495F-8E2E-B8E1A369BBB7}"/>
            </c:ext>
          </c:extLst>
        </c:ser>
        <c:ser>
          <c:idx val="2"/>
          <c:order val="2"/>
          <c:tx>
            <c:strRef>
              <c:f>データシート!$A$29</c:f>
              <c:strCache>
                <c:ptCount val="1"/>
                <c:pt idx="0">
                  <c:v>国民健康保険事業特別会計（施設勘定）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0.02</c:v>
                </c:pt>
                <c:pt idx="4">
                  <c:v>#N/A</c:v>
                </c:pt>
                <c:pt idx="5">
                  <c:v>0.03</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2-1788-495F-8E2E-B8E1A369BBB7}"/>
            </c:ext>
          </c:extLst>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7.0000000000000007E-2</c:v>
                </c:pt>
                <c:pt idx="4">
                  <c:v>#N/A</c:v>
                </c:pt>
                <c:pt idx="5">
                  <c:v>0.1</c:v>
                </c:pt>
                <c:pt idx="6">
                  <c:v>#N/A</c:v>
                </c:pt>
                <c:pt idx="7">
                  <c:v>0.11</c:v>
                </c:pt>
                <c:pt idx="8">
                  <c:v>#N/A</c:v>
                </c:pt>
                <c:pt idx="9">
                  <c:v>0.06</c:v>
                </c:pt>
              </c:numCache>
            </c:numRef>
          </c:val>
          <c:extLst xmlns:c16r2="http://schemas.microsoft.com/office/drawing/2015/06/chart">
            <c:ext xmlns:c16="http://schemas.microsoft.com/office/drawing/2014/chart" uri="{C3380CC4-5D6E-409C-BE32-E72D297353CC}">
              <c16:uniqueId val="{00000003-1788-495F-8E2E-B8E1A369BBB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0.11</c:v>
                </c:pt>
                <c:pt idx="4">
                  <c:v>#N/A</c:v>
                </c:pt>
                <c:pt idx="5">
                  <c:v>0.02</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4-1788-495F-8E2E-B8E1A369BBB7}"/>
            </c:ext>
          </c:extLst>
        </c:ser>
        <c:ser>
          <c:idx val="5"/>
          <c:order val="5"/>
          <c:tx>
            <c:strRef>
              <c:f>データシート!$A$32</c:f>
              <c:strCache>
                <c:ptCount val="1"/>
                <c:pt idx="0">
                  <c:v>真鶴魚座・ケープ真鶴特別会計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0.09</c:v>
                </c:pt>
                <c:pt idx="4">
                  <c:v>#N/A</c:v>
                </c:pt>
                <c:pt idx="5">
                  <c:v>0.23</c:v>
                </c:pt>
                <c:pt idx="6">
                  <c:v>#N/A</c:v>
                </c:pt>
                <c:pt idx="7">
                  <c:v>0.23</c:v>
                </c:pt>
                <c:pt idx="8">
                  <c:v>#N/A</c:v>
                </c:pt>
                <c:pt idx="9">
                  <c:v>0.26</c:v>
                </c:pt>
              </c:numCache>
            </c:numRef>
          </c:val>
          <c:extLst xmlns:c16r2="http://schemas.microsoft.com/office/drawing/2015/06/chart">
            <c:ext xmlns:c16="http://schemas.microsoft.com/office/drawing/2014/chart" uri="{C3380CC4-5D6E-409C-BE32-E72D297353CC}">
              <c16:uniqueId val="{00000005-1788-495F-8E2E-B8E1A369BBB7}"/>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1.78</c:v>
                </c:pt>
                <c:pt idx="2">
                  <c:v>#N/A</c:v>
                </c:pt>
                <c:pt idx="3">
                  <c:v>1.43</c:v>
                </c:pt>
                <c:pt idx="4">
                  <c:v>#N/A</c:v>
                </c:pt>
                <c:pt idx="5">
                  <c:v>1.1000000000000001</c:v>
                </c:pt>
                <c:pt idx="6">
                  <c:v>#N/A</c:v>
                </c:pt>
                <c:pt idx="7">
                  <c:v>1.1200000000000001</c:v>
                </c:pt>
                <c:pt idx="8">
                  <c:v>#N/A</c:v>
                </c:pt>
                <c:pt idx="9">
                  <c:v>1.18</c:v>
                </c:pt>
              </c:numCache>
            </c:numRef>
          </c:val>
          <c:extLst xmlns:c16r2="http://schemas.microsoft.com/office/drawing/2015/06/chart">
            <c:ext xmlns:c16="http://schemas.microsoft.com/office/drawing/2014/chart" uri="{C3380CC4-5D6E-409C-BE32-E72D297353CC}">
              <c16:uniqueId val="{00000006-1788-495F-8E2E-B8E1A369BBB7}"/>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0.53</c:v>
                </c:pt>
                <c:pt idx="2">
                  <c:v>#N/A</c:v>
                </c:pt>
                <c:pt idx="3">
                  <c:v>1.1599999999999999</c:v>
                </c:pt>
                <c:pt idx="4">
                  <c:v>#N/A</c:v>
                </c:pt>
                <c:pt idx="5">
                  <c:v>1.51</c:v>
                </c:pt>
                <c:pt idx="6">
                  <c:v>#N/A</c:v>
                </c:pt>
                <c:pt idx="7">
                  <c:v>1.41</c:v>
                </c:pt>
                <c:pt idx="8">
                  <c:v>#N/A</c:v>
                </c:pt>
                <c:pt idx="9">
                  <c:v>3.08</c:v>
                </c:pt>
              </c:numCache>
            </c:numRef>
          </c:val>
          <c:extLst xmlns:c16r2="http://schemas.microsoft.com/office/drawing/2015/06/chart">
            <c:ext xmlns:c16="http://schemas.microsoft.com/office/drawing/2014/chart" uri="{C3380CC4-5D6E-409C-BE32-E72D297353CC}">
              <c16:uniqueId val="{00000007-1788-495F-8E2E-B8E1A369BBB7}"/>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3.26</c:v>
                </c:pt>
                <c:pt idx="2">
                  <c:v>#N/A</c:v>
                </c:pt>
                <c:pt idx="3">
                  <c:v>4.9800000000000004</c:v>
                </c:pt>
                <c:pt idx="4">
                  <c:v>#N/A</c:v>
                </c:pt>
                <c:pt idx="5">
                  <c:v>4.54</c:v>
                </c:pt>
                <c:pt idx="6">
                  <c:v>#N/A</c:v>
                </c:pt>
                <c:pt idx="7">
                  <c:v>6.44</c:v>
                </c:pt>
                <c:pt idx="8">
                  <c:v>#N/A</c:v>
                </c:pt>
                <c:pt idx="9">
                  <c:v>3.66</c:v>
                </c:pt>
              </c:numCache>
            </c:numRef>
          </c:val>
          <c:extLst xmlns:c16r2="http://schemas.microsoft.com/office/drawing/2015/06/chart">
            <c:ext xmlns:c16="http://schemas.microsoft.com/office/drawing/2014/chart" uri="{C3380CC4-5D6E-409C-BE32-E72D297353CC}">
              <c16:uniqueId val="{00000008-1788-495F-8E2E-B8E1A369BB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5.12</c:v>
                </c:pt>
                <c:pt idx="2">
                  <c:v>#N/A</c:v>
                </c:pt>
                <c:pt idx="3">
                  <c:v>11.98</c:v>
                </c:pt>
                <c:pt idx="4">
                  <c:v>#N/A</c:v>
                </c:pt>
                <c:pt idx="5">
                  <c:v>11.38</c:v>
                </c:pt>
                <c:pt idx="6">
                  <c:v>#N/A</c:v>
                </c:pt>
                <c:pt idx="7">
                  <c:v>13.03</c:v>
                </c:pt>
                <c:pt idx="8">
                  <c:v>#N/A</c:v>
                </c:pt>
                <c:pt idx="9">
                  <c:v>9.9700000000000006</c:v>
                </c:pt>
              </c:numCache>
            </c:numRef>
          </c:val>
          <c:extLst xmlns:c16r2="http://schemas.microsoft.com/office/drawing/2015/06/chart">
            <c:ext xmlns:c16="http://schemas.microsoft.com/office/drawing/2014/chart" uri="{C3380CC4-5D6E-409C-BE32-E72D297353CC}">
              <c16:uniqueId val="{00000009-1788-495F-8E2E-B8E1A369BBB7}"/>
            </c:ext>
          </c:extLst>
        </c:ser>
        <c:dLbls>
          <c:showLegendKey val="0"/>
          <c:showVal val="0"/>
          <c:showCatName val="0"/>
          <c:showSerName val="0"/>
          <c:showPercent val="0"/>
          <c:showBubbleSize val="0"/>
        </c:dLbls>
        <c:gapWidth val="150"/>
        <c:overlap val="100"/>
        <c:axId val="483230184"/>
        <c:axId val="483231752"/>
      </c:barChart>
      <c:catAx>
        <c:axId val="48323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231752"/>
        <c:crosses val="autoZero"/>
        <c:auto val="1"/>
        <c:lblAlgn val="ctr"/>
        <c:lblOffset val="100"/>
        <c:tickLblSkip val="1"/>
        <c:tickMarkSkip val="1"/>
        <c:noMultiLvlLbl val="0"/>
      </c:catAx>
      <c:valAx>
        <c:axId val="483231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230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225</c:v>
                </c:pt>
                <c:pt idx="5">
                  <c:v>214</c:v>
                </c:pt>
                <c:pt idx="8">
                  <c:v>223</c:v>
                </c:pt>
                <c:pt idx="11">
                  <c:v>242</c:v>
                </c:pt>
                <c:pt idx="14">
                  <c:v>253</c:v>
                </c:pt>
              </c:numCache>
            </c:numRef>
          </c:val>
          <c:extLst xmlns:c16r2="http://schemas.microsoft.com/office/drawing/2015/06/chart">
            <c:ext xmlns:c16="http://schemas.microsoft.com/office/drawing/2014/chart" uri="{C3380CC4-5D6E-409C-BE32-E72D297353CC}">
              <c16:uniqueId val="{00000000-C360-409A-8C2A-3233521B6B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360-409A-8C2A-3233521B6B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360-409A-8C2A-3233521B6B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6</c:v>
                </c:pt>
                <c:pt idx="6">
                  <c:v>8</c:v>
                </c:pt>
                <c:pt idx="9">
                  <c:v>72</c:v>
                </c:pt>
                <c:pt idx="12">
                  <c:v>77</c:v>
                </c:pt>
              </c:numCache>
            </c:numRef>
          </c:val>
          <c:extLst xmlns:c16r2="http://schemas.microsoft.com/office/drawing/2015/06/chart">
            <c:ext xmlns:c16="http://schemas.microsoft.com/office/drawing/2014/chart" uri="{C3380CC4-5D6E-409C-BE32-E72D297353CC}">
              <c16:uniqueId val="{00000003-C360-409A-8C2A-3233521B6B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92</c:v>
                </c:pt>
                <c:pt idx="3">
                  <c:v>82</c:v>
                </c:pt>
                <c:pt idx="6">
                  <c:v>84</c:v>
                </c:pt>
                <c:pt idx="9">
                  <c:v>85</c:v>
                </c:pt>
                <c:pt idx="12">
                  <c:v>90</c:v>
                </c:pt>
              </c:numCache>
            </c:numRef>
          </c:val>
          <c:extLst xmlns:c16r2="http://schemas.microsoft.com/office/drawing/2015/06/chart">
            <c:ext xmlns:c16="http://schemas.microsoft.com/office/drawing/2014/chart" uri="{C3380CC4-5D6E-409C-BE32-E72D297353CC}">
              <c16:uniqueId val="{00000004-C360-409A-8C2A-3233521B6B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60-409A-8C2A-3233521B6B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60-409A-8C2A-3233521B6B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305</c:v>
                </c:pt>
                <c:pt idx="3">
                  <c:v>277</c:v>
                </c:pt>
                <c:pt idx="6">
                  <c:v>276</c:v>
                </c:pt>
                <c:pt idx="9">
                  <c:v>276</c:v>
                </c:pt>
                <c:pt idx="12">
                  <c:v>303</c:v>
                </c:pt>
              </c:numCache>
            </c:numRef>
          </c:val>
          <c:extLst xmlns:c16r2="http://schemas.microsoft.com/office/drawing/2015/06/chart">
            <c:ext xmlns:c16="http://schemas.microsoft.com/office/drawing/2014/chart" uri="{C3380CC4-5D6E-409C-BE32-E72D297353CC}">
              <c16:uniqueId val="{00000007-C360-409A-8C2A-3233521B6BA8}"/>
            </c:ext>
          </c:extLst>
        </c:ser>
        <c:dLbls>
          <c:showLegendKey val="0"/>
          <c:showVal val="0"/>
          <c:showCatName val="0"/>
          <c:showSerName val="0"/>
          <c:showPercent val="0"/>
          <c:showBubbleSize val="0"/>
        </c:dLbls>
        <c:gapWidth val="100"/>
        <c:overlap val="100"/>
        <c:axId val="483231360"/>
        <c:axId val="483233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178</c:v>
                </c:pt>
                <c:pt idx="2">
                  <c:v>#N/A</c:v>
                </c:pt>
                <c:pt idx="3">
                  <c:v>#N/A</c:v>
                </c:pt>
                <c:pt idx="4">
                  <c:v>151</c:v>
                </c:pt>
                <c:pt idx="5">
                  <c:v>#N/A</c:v>
                </c:pt>
                <c:pt idx="6">
                  <c:v>#N/A</c:v>
                </c:pt>
                <c:pt idx="7">
                  <c:v>145</c:v>
                </c:pt>
                <c:pt idx="8">
                  <c:v>#N/A</c:v>
                </c:pt>
                <c:pt idx="9">
                  <c:v>#N/A</c:v>
                </c:pt>
                <c:pt idx="10">
                  <c:v>191</c:v>
                </c:pt>
                <c:pt idx="11">
                  <c:v>#N/A</c:v>
                </c:pt>
                <c:pt idx="12">
                  <c:v>#N/A</c:v>
                </c:pt>
                <c:pt idx="13">
                  <c:v>217</c:v>
                </c:pt>
                <c:pt idx="14">
                  <c:v>#N/A</c:v>
                </c:pt>
              </c:numCache>
            </c:numRef>
          </c:val>
          <c:smooth val="0"/>
          <c:extLst xmlns:c16r2="http://schemas.microsoft.com/office/drawing/2015/06/chart">
            <c:ext xmlns:c16="http://schemas.microsoft.com/office/drawing/2014/chart" uri="{C3380CC4-5D6E-409C-BE32-E72D297353CC}">
              <c16:uniqueId val="{00000008-C360-409A-8C2A-3233521B6BA8}"/>
            </c:ext>
          </c:extLst>
        </c:ser>
        <c:dLbls>
          <c:showLegendKey val="0"/>
          <c:showVal val="0"/>
          <c:showCatName val="0"/>
          <c:showSerName val="0"/>
          <c:showPercent val="0"/>
          <c:showBubbleSize val="0"/>
        </c:dLbls>
        <c:marker val="1"/>
        <c:smooth val="0"/>
        <c:axId val="483231360"/>
        <c:axId val="483233320"/>
      </c:lineChart>
      <c:catAx>
        <c:axId val="4832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3233320"/>
        <c:crosses val="autoZero"/>
        <c:auto val="1"/>
        <c:lblAlgn val="ctr"/>
        <c:lblOffset val="100"/>
        <c:tickLblSkip val="1"/>
        <c:tickMarkSkip val="1"/>
        <c:noMultiLvlLbl val="0"/>
      </c:catAx>
      <c:valAx>
        <c:axId val="483233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23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2880</c:v>
                </c:pt>
                <c:pt idx="5">
                  <c:v>3140</c:v>
                </c:pt>
                <c:pt idx="8">
                  <c:v>3188</c:v>
                </c:pt>
                <c:pt idx="11">
                  <c:v>3297</c:v>
                </c:pt>
                <c:pt idx="14">
                  <c:v>3344</c:v>
                </c:pt>
              </c:numCache>
            </c:numRef>
          </c:val>
          <c:extLst xmlns:c16r2="http://schemas.microsoft.com/office/drawing/2015/06/chart">
            <c:ext xmlns:c16="http://schemas.microsoft.com/office/drawing/2014/chart" uri="{C3380CC4-5D6E-409C-BE32-E72D297353CC}">
              <c16:uniqueId val="{00000000-19F4-431A-835D-0CE132EBCE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106</c:v>
                </c:pt>
                <c:pt idx="5">
                  <c:v>90</c:v>
                </c:pt>
                <c:pt idx="8">
                  <c:v>77</c:v>
                </c:pt>
                <c:pt idx="11">
                  <c:v>67</c:v>
                </c:pt>
                <c:pt idx="14">
                  <c:v>55</c:v>
                </c:pt>
              </c:numCache>
            </c:numRef>
          </c:val>
          <c:extLst xmlns:c16r2="http://schemas.microsoft.com/office/drawing/2015/06/chart">
            <c:ext xmlns:c16="http://schemas.microsoft.com/office/drawing/2014/chart" uri="{C3380CC4-5D6E-409C-BE32-E72D297353CC}">
              <c16:uniqueId val="{00000001-19F4-431A-835D-0CE132EBCE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237</c:v>
                </c:pt>
                <c:pt idx="5">
                  <c:v>271</c:v>
                </c:pt>
                <c:pt idx="8">
                  <c:v>436</c:v>
                </c:pt>
                <c:pt idx="11">
                  <c:v>481</c:v>
                </c:pt>
                <c:pt idx="14">
                  <c:v>595</c:v>
                </c:pt>
              </c:numCache>
            </c:numRef>
          </c:val>
          <c:extLst xmlns:c16r2="http://schemas.microsoft.com/office/drawing/2015/06/chart">
            <c:ext xmlns:c16="http://schemas.microsoft.com/office/drawing/2014/chart" uri="{C3380CC4-5D6E-409C-BE32-E72D297353CC}">
              <c16:uniqueId val="{00000002-19F4-431A-835D-0CE132EBCE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9F4-431A-835D-0CE132EBCE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9F4-431A-835D-0CE132EBCE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9F4-431A-835D-0CE132EBCE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919</c:v>
                </c:pt>
                <c:pt idx="3">
                  <c:v>867</c:v>
                </c:pt>
                <c:pt idx="6">
                  <c:v>934</c:v>
                </c:pt>
                <c:pt idx="9">
                  <c:v>888</c:v>
                </c:pt>
                <c:pt idx="12">
                  <c:v>816</c:v>
                </c:pt>
              </c:numCache>
            </c:numRef>
          </c:val>
          <c:extLst xmlns:c16r2="http://schemas.microsoft.com/office/drawing/2015/06/chart">
            <c:ext xmlns:c16="http://schemas.microsoft.com/office/drawing/2014/chart" uri="{C3380CC4-5D6E-409C-BE32-E72D297353CC}">
              <c16:uniqueId val="{00000006-19F4-431A-835D-0CE132EBCE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857</c:v>
                </c:pt>
                <c:pt idx="3">
                  <c:v>934</c:v>
                </c:pt>
                <c:pt idx="6">
                  <c:v>1203</c:v>
                </c:pt>
                <c:pt idx="9">
                  <c:v>1138</c:v>
                </c:pt>
                <c:pt idx="12">
                  <c:v>1067</c:v>
                </c:pt>
              </c:numCache>
            </c:numRef>
          </c:val>
          <c:extLst xmlns:c16r2="http://schemas.microsoft.com/office/drawing/2015/06/chart">
            <c:ext xmlns:c16="http://schemas.microsoft.com/office/drawing/2014/chart" uri="{C3380CC4-5D6E-409C-BE32-E72D297353CC}">
              <c16:uniqueId val="{00000007-19F4-431A-835D-0CE132EBCE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1633</c:v>
                </c:pt>
                <c:pt idx="3">
                  <c:v>1674</c:v>
                </c:pt>
                <c:pt idx="6">
                  <c:v>1727</c:v>
                </c:pt>
                <c:pt idx="9">
                  <c:v>1728</c:v>
                </c:pt>
                <c:pt idx="12">
                  <c:v>1730</c:v>
                </c:pt>
              </c:numCache>
            </c:numRef>
          </c:val>
          <c:extLst xmlns:c16r2="http://schemas.microsoft.com/office/drawing/2015/06/chart">
            <c:ext xmlns:c16="http://schemas.microsoft.com/office/drawing/2014/chart" uri="{C3380CC4-5D6E-409C-BE32-E72D297353CC}">
              <c16:uniqueId val="{00000008-19F4-431A-835D-0CE132EBCE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9F4-431A-835D-0CE132EBCE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2942</c:v>
                </c:pt>
                <c:pt idx="3">
                  <c:v>2937</c:v>
                </c:pt>
                <c:pt idx="6">
                  <c:v>2935</c:v>
                </c:pt>
                <c:pt idx="9">
                  <c:v>3075</c:v>
                </c:pt>
                <c:pt idx="12">
                  <c:v>3235</c:v>
                </c:pt>
              </c:numCache>
            </c:numRef>
          </c:val>
          <c:extLst xmlns:c16r2="http://schemas.microsoft.com/office/drawing/2015/06/chart">
            <c:ext xmlns:c16="http://schemas.microsoft.com/office/drawing/2014/chart" uri="{C3380CC4-5D6E-409C-BE32-E72D297353CC}">
              <c16:uniqueId val="{0000000A-19F4-431A-835D-0CE132EBCE78}"/>
            </c:ext>
          </c:extLst>
        </c:ser>
        <c:dLbls>
          <c:showLegendKey val="0"/>
          <c:showVal val="0"/>
          <c:showCatName val="0"/>
          <c:showSerName val="0"/>
          <c:showPercent val="0"/>
          <c:showBubbleSize val="0"/>
        </c:dLbls>
        <c:gapWidth val="100"/>
        <c:overlap val="100"/>
        <c:axId val="483236456"/>
        <c:axId val="483233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3129</c:v>
                </c:pt>
                <c:pt idx="2">
                  <c:v>#N/A</c:v>
                </c:pt>
                <c:pt idx="3">
                  <c:v>#N/A</c:v>
                </c:pt>
                <c:pt idx="4">
                  <c:v>2909</c:v>
                </c:pt>
                <c:pt idx="5">
                  <c:v>#N/A</c:v>
                </c:pt>
                <c:pt idx="6">
                  <c:v>#N/A</c:v>
                </c:pt>
                <c:pt idx="7">
                  <c:v>3098</c:v>
                </c:pt>
                <c:pt idx="8">
                  <c:v>#N/A</c:v>
                </c:pt>
                <c:pt idx="9">
                  <c:v>#N/A</c:v>
                </c:pt>
                <c:pt idx="10">
                  <c:v>2983</c:v>
                </c:pt>
                <c:pt idx="11">
                  <c:v>#N/A</c:v>
                </c:pt>
                <c:pt idx="12">
                  <c:v>#N/A</c:v>
                </c:pt>
                <c:pt idx="13">
                  <c:v>2854</c:v>
                </c:pt>
                <c:pt idx="14">
                  <c:v>#N/A</c:v>
                </c:pt>
              </c:numCache>
            </c:numRef>
          </c:val>
          <c:smooth val="0"/>
          <c:extLst xmlns:c16r2="http://schemas.microsoft.com/office/drawing/2015/06/chart">
            <c:ext xmlns:c16="http://schemas.microsoft.com/office/drawing/2014/chart" uri="{C3380CC4-5D6E-409C-BE32-E72D297353CC}">
              <c16:uniqueId val="{0000000B-19F4-431A-835D-0CE132EBCE78}"/>
            </c:ext>
          </c:extLst>
        </c:ser>
        <c:dLbls>
          <c:showLegendKey val="0"/>
          <c:showVal val="0"/>
          <c:showCatName val="0"/>
          <c:showSerName val="0"/>
          <c:showPercent val="0"/>
          <c:showBubbleSize val="0"/>
        </c:dLbls>
        <c:marker val="1"/>
        <c:smooth val="0"/>
        <c:axId val="483236456"/>
        <c:axId val="483233712"/>
      </c:lineChart>
      <c:catAx>
        <c:axId val="48323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233712"/>
        <c:crosses val="autoZero"/>
        <c:auto val="1"/>
        <c:lblAlgn val="ctr"/>
        <c:lblOffset val="100"/>
        <c:tickLblSkip val="1"/>
        <c:tickMarkSkip val="1"/>
        <c:noMultiLvlLbl val="0"/>
      </c:catAx>
      <c:valAx>
        <c:axId val="48323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236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311</c:v>
                </c:pt>
                <c:pt idx="1">
                  <c:v>320</c:v>
                </c:pt>
                <c:pt idx="2">
                  <c:v>350</c:v>
                </c:pt>
              </c:numCache>
            </c:numRef>
          </c:val>
          <c:extLst xmlns:c16r2="http://schemas.microsoft.com/office/drawing/2015/06/chart">
            <c:ext xmlns:c16="http://schemas.microsoft.com/office/drawing/2014/chart" uri="{C3380CC4-5D6E-409C-BE32-E72D297353CC}">
              <c16:uniqueId val="{00000000-FFCC-4A4C-97D3-257A7CDDC2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FFCC-4A4C-97D3-257A7CDDC2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60</c:v>
                </c:pt>
                <c:pt idx="1">
                  <c:v>78</c:v>
                </c:pt>
                <c:pt idx="2">
                  <c:v>108</c:v>
                </c:pt>
              </c:numCache>
            </c:numRef>
          </c:val>
          <c:extLst xmlns:c16r2="http://schemas.microsoft.com/office/drawing/2015/06/chart">
            <c:ext xmlns:c16="http://schemas.microsoft.com/office/drawing/2014/chart" uri="{C3380CC4-5D6E-409C-BE32-E72D297353CC}">
              <c16:uniqueId val="{00000002-FFCC-4A4C-97D3-257A7CDDC2BD}"/>
            </c:ext>
          </c:extLst>
        </c:ser>
        <c:dLbls>
          <c:showLegendKey val="0"/>
          <c:showVal val="0"/>
          <c:showCatName val="0"/>
          <c:showSerName val="0"/>
          <c:showPercent val="0"/>
          <c:showBubbleSize val="0"/>
        </c:dLbls>
        <c:gapWidth val="120"/>
        <c:overlap val="100"/>
        <c:axId val="483235280"/>
        <c:axId val="483235672"/>
      </c:barChart>
      <c:catAx>
        <c:axId val="48323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235672"/>
        <c:crosses val="autoZero"/>
        <c:auto val="1"/>
        <c:lblAlgn val="ctr"/>
        <c:lblOffset val="100"/>
        <c:tickLblSkip val="1"/>
        <c:tickMarkSkip val="1"/>
        <c:noMultiLvlLbl val="0"/>
      </c:catAx>
      <c:valAx>
        <c:axId val="483235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23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A39-45BF-8F2E-A0BFEFFAA050}"/>
                </c:ext>
                <c:ext xmlns:c15="http://schemas.microsoft.com/office/drawing/2012/chart" uri="{CE6537A1-D6FC-4f65-9D91-7224C49458BB}">
                  <c15:dlblFieldTable>
                    <c15:dlblFTEntry>
                      <c15:txfldGUID>{37A789BB-BC57-4245-ACDF-D1DC7139D089}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39-45BF-8F2E-A0BFEFFAA050}"/>
                </c:ext>
                <c:ext xmlns:c15="http://schemas.microsoft.com/office/drawing/2012/chart" uri="{CE6537A1-D6FC-4f65-9D91-7224C49458BB}">
                  <c15:dlblFieldTable>
                    <c15:dlblFTEntry>
                      <c15:txfldGUID>{32F4D60F-C2A8-4D3E-B0B0-2F4B5879C2D2}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A39-45BF-8F2E-A0BFEFFAA050}"/>
                </c:ext>
                <c:ext xmlns:c15="http://schemas.microsoft.com/office/drawing/2012/chart" uri="{CE6537A1-D6FC-4f65-9D91-7224C49458BB}">
                  <c15:dlblFieldTable>
                    <c15:dlblFTEntry>
                      <c15:txfldGUID>{98CA4473-CA25-41E4-ABBA-BDDA395586B2}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39-45BF-8F2E-A0BFEFFAA050}"/>
                </c:ext>
                <c:ext xmlns:c15="http://schemas.microsoft.com/office/drawing/2012/chart" uri="{CE6537A1-D6FC-4f65-9D91-7224C49458BB}">
                  <c15:dlblFieldTable>
                    <c15:dlblFTEntry>
                      <c15:txfldGUID>{9FDDE619-A135-427C-9F63-1BF66E0D66B2}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A39-45BF-8F2E-A0BFEFFAA050}"/>
                </c:ext>
                <c:ext xmlns:c15="http://schemas.microsoft.com/office/drawing/2012/chart" uri="{CE6537A1-D6FC-4f65-9D91-7224C49458BB}">
                  <c15:dlblFieldTable>
                    <c15:dlblFTEntry>
                      <c15:txfldGUID>{0160F263-B9C4-4682-86AE-AC17BA14E36F}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A39-45BF-8F2E-A0BFEFFAA050}"/>
                </c:ext>
                <c:ext xmlns:c15="http://schemas.microsoft.com/office/drawing/2012/chart" uri="{CE6537A1-D6FC-4f65-9D91-7224C49458BB}">
                  <c15:dlblFieldTable>
                    <c15:dlblFTEntry>
                      <c15:txfldGUID>{A5587F3E-6D75-467C-8D9B-2FCFB87D6725}</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A39-45BF-8F2E-A0BFEFFAA050}"/>
                </c:ext>
                <c:ext xmlns:c15="http://schemas.microsoft.com/office/drawing/2012/chart" uri="{CE6537A1-D6FC-4f65-9D91-7224C49458BB}">
                  <c15:dlblFieldTable>
                    <c15:dlblFTEntry>
                      <c15:txfldGUID>{24D4CCBA-2FE2-4F35-A899-F9DA46263800}</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A39-45BF-8F2E-A0BFEFFAA050}"/>
                </c:ext>
                <c:ext xmlns:c15="http://schemas.microsoft.com/office/drawing/2012/chart" uri="{CE6537A1-D6FC-4f65-9D91-7224C49458BB}">
                  <c15:dlblFieldTable>
                    <c15:dlblFTEntry>
                      <c15:txfldGUID>{1B922DF7-BC6E-4658-8B43-94E9E2D0CDC6}</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A39-45BF-8F2E-A0BFEFFAA050}"/>
                </c:ext>
                <c:ext xmlns:c15="http://schemas.microsoft.com/office/drawing/2012/chart" uri="{CE6537A1-D6FC-4f65-9D91-7224C49458BB}">
                  <c15:dlblFieldTable>
                    <c15:dlblFTEntry>
                      <c15:txfldGUID>{AEF014C1-BF51-4DC7-8F50-621FE27502D4}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55.7</c:v>
                </c:pt>
                <c:pt idx="16">
                  <c:v>50.5</c:v>
                </c:pt>
                <c:pt idx="24">
                  <c:v>52.5</c:v>
                </c:pt>
              </c:numCache>
            </c:numRef>
          </c:xVal>
          <c:yVal>
            <c:numRef>
              <c:f>公会計指標分析・財政指標組合せ分析表!$BP$51:$DC$51</c:f>
              <c:numCache>
                <c:formatCode>#,##0.0;"▲ "#,##0.0</c:formatCode>
                <c:ptCount val="40"/>
                <c:pt idx="8">
                  <c:v>148.6</c:v>
                </c:pt>
                <c:pt idx="16">
                  <c:v>160</c:v>
                </c:pt>
                <c:pt idx="24">
                  <c:v>158.6</c:v>
                </c:pt>
              </c:numCache>
            </c:numRef>
          </c:yVal>
          <c:smooth val="0"/>
          <c:extLst xmlns:c16r2="http://schemas.microsoft.com/office/drawing/2015/06/chart">
            <c:ext xmlns:c16="http://schemas.microsoft.com/office/drawing/2014/chart" uri="{C3380CC4-5D6E-409C-BE32-E72D297353CC}">
              <c16:uniqueId val="{00000009-8A39-45BF-8F2E-A0BFEFFAA0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A39-45BF-8F2E-A0BFEFFAA050}"/>
                </c:ext>
                <c:ext xmlns:c15="http://schemas.microsoft.com/office/drawing/2012/chart" uri="{CE6537A1-D6FC-4f65-9D91-7224C49458BB}">
                  <c15:dlblFieldTable>
                    <c15:dlblFTEntry>
                      <c15:txfldGUID>{A6E01986-8389-4D32-91C8-56285171A363}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A39-45BF-8F2E-A0BFEFFAA050}"/>
                </c:ext>
                <c:ext xmlns:c15="http://schemas.microsoft.com/office/drawing/2012/chart" uri="{CE6537A1-D6FC-4f65-9D91-7224C49458BB}">
                  <c15:dlblFieldTable>
                    <c15:dlblFTEntry>
                      <c15:txfldGUID>{B78F277D-207D-4A7A-9D95-EB74026D64D6}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A39-45BF-8F2E-A0BFEFFAA050}"/>
                </c:ext>
                <c:ext xmlns:c15="http://schemas.microsoft.com/office/drawing/2012/chart" uri="{CE6537A1-D6FC-4f65-9D91-7224C49458BB}">
                  <c15:dlblFieldTable>
                    <c15:dlblFTEntry>
                      <c15:txfldGUID>{A5A0FA48-1A28-43B4-A1AA-E2741A5916C1}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A39-45BF-8F2E-A0BFEFFAA050}"/>
                </c:ext>
                <c:ext xmlns:c15="http://schemas.microsoft.com/office/drawing/2012/chart" uri="{CE6537A1-D6FC-4f65-9D91-7224C49458BB}">
                  <c15:dlblFieldTable>
                    <c15:dlblFTEntry>
                      <c15:txfldGUID>{E048C6CC-763E-4067-8E3C-E35F250067F6}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A39-45BF-8F2E-A0BFEFFAA050}"/>
                </c:ext>
                <c:ext xmlns:c15="http://schemas.microsoft.com/office/drawing/2012/chart" uri="{CE6537A1-D6FC-4f65-9D91-7224C49458BB}">
                  <c15:dlblFieldTable>
                    <c15:dlblFTEntry>
                      <c15:txfldGUID>{35DBCDD2-04F1-4197-A38C-7ED9D887A628}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A39-45BF-8F2E-A0BFEFFAA050}"/>
                </c:ext>
                <c:ext xmlns:c15="http://schemas.microsoft.com/office/drawing/2012/chart" uri="{CE6537A1-D6FC-4f65-9D91-7224C49458BB}">
                  <c15:dlblFieldTable>
                    <c15:dlblFTEntry>
                      <c15:txfldGUID>{C5716F32-C51F-4896-9A7F-80A03ABD1DBA}</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A39-45BF-8F2E-A0BFEFFAA050}"/>
                </c:ext>
                <c:ext xmlns:c15="http://schemas.microsoft.com/office/drawing/2012/chart" uri="{CE6537A1-D6FC-4f65-9D91-7224C49458BB}">
                  <c15:dlblFieldTable>
                    <c15:dlblFTEntry>
                      <c15:txfldGUID>{C8953AC8-0E4A-4EF0-87A4-D09CA5C0DEF2}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A39-45BF-8F2E-A0BFEFFAA050}"/>
                </c:ext>
                <c:ext xmlns:c15="http://schemas.microsoft.com/office/drawing/2012/chart" uri="{CE6537A1-D6FC-4f65-9D91-7224C49458BB}">
                  <c15:dlblFieldTable>
                    <c15:dlblFTEntry>
                      <c15:txfldGUID>{062F9027-8D7D-4678-BCB5-1DA602F55FF4}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A39-45BF-8F2E-A0BFEFFAA050}"/>
                </c:ext>
                <c:ext xmlns:c15="http://schemas.microsoft.com/office/drawing/2012/chart" uri="{CE6537A1-D6FC-4f65-9D91-7224C49458BB}">
                  <c15:dlblFieldTable>
                    <c15:dlblFTEntry>
                      <c15:txfldGUID>{99AF8482-E237-46F2-84C6-59797D8B6906}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numCache>
            </c:numRef>
          </c:xVal>
          <c:yVal>
            <c:numRef>
              <c:f>公会計指標分析・財政指標組合せ分析表!$BP$55:$DC$55</c:f>
              <c:numCache>
                <c:formatCode>#,##0.0;"▲ "#,##0.0</c:formatCode>
                <c:ptCount val="40"/>
                <c:pt idx="8">
                  <c:v>27</c:v>
                </c:pt>
                <c:pt idx="16">
                  <c:v>25.4</c:v>
                </c:pt>
                <c:pt idx="24">
                  <c:v>23.4</c:v>
                </c:pt>
              </c:numCache>
            </c:numRef>
          </c:yVal>
          <c:smooth val="0"/>
          <c:extLst xmlns:c16r2="http://schemas.microsoft.com/office/drawing/2015/06/chart">
            <c:ext xmlns:c16="http://schemas.microsoft.com/office/drawing/2014/chart" uri="{C3380CC4-5D6E-409C-BE32-E72D297353CC}">
              <c16:uniqueId val="{00000013-8A39-45BF-8F2E-A0BFEFFAA050}"/>
            </c:ext>
          </c:extLst>
        </c:ser>
        <c:dLbls>
          <c:showLegendKey val="0"/>
          <c:showVal val="1"/>
          <c:showCatName val="0"/>
          <c:showSerName val="0"/>
          <c:showPercent val="0"/>
          <c:showBubbleSize val="0"/>
        </c:dLbls>
        <c:axId val="489865104"/>
        <c:axId val="489869416"/>
      </c:scatterChart>
      <c:valAx>
        <c:axId val="489865104"/>
        <c:scaling>
          <c:orientation val="minMax"/>
          <c:max val="60"/>
          <c:min val="49.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869416"/>
        <c:crosses val="autoZero"/>
        <c:crossBetween val="midCat"/>
      </c:valAx>
      <c:valAx>
        <c:axId val="489869416"/>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9865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128-48A6-B30E-F73E0BE5264A}"/>
                </c:ext>
                <c:ext xmlns:c15="http://schemas.microsoft.com/office/drawing/2012/chart" uri="{CE6537A1-D6FC-4f65-9D91-7224C49458BB}">
                  <c15:dlblFieldTable>
                    <c15:dlblFTEntry>
                      <c15:txfldGUID>{9AC16C49-D5B1-41B0-A18D-EB21A96827FF}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128-48A6-B30E-F73E0BE5264A}"/>
                </c:ext>
                <c:ext xmlns:c15="http://schemas.microsoft.com/office/drawing/2012/chart" uri="{CE6537A1-D6FC-4f65-9D91-7224C49458BB}">
                  <c15:dlblFieldTable>
                    <c15:dlblFTEntry>
                      <c15:txfldGUID>{47AA4590-B039-444E-9223-F15A89D81C42}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128-48A6-B30E-F73E0BE5264A}"/>
                </c:ext>
                <c:ext xmlns:c15="http://schemas.microsoft.com/office/drawing/2012/chart" uri="{CE6537A1-D6FC-4f65-9D91-7224C49458BB}">
                  <c15:dlblFieldTable>
                    <c15:dlblFTEntry>
                      <c15:txfldGUID>{FD6B6479-2E59-4A46-9157-EAADC4B2AA8A}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128-48A6-B30E-F73E0BE5264A}"/>
                </c:ext>
                <c:ext xmlns:c15="http://schemas.microsoft.com/office/drawing/2012/chart" uri="{CE6537A1-D6FC-4f65-9D91-7224C49458BB}">
                  <c15:dlblFieldTable>
                    <c15:dlblFTEntry>
                      <c15:txfldGUID>{FA4D63DA-D63D-479B-918C-0C1195BF6E12}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128-48A6-B30E-F73E0BE5264A}"/>
                </c:ext>
                <c:ext xmlns:c15="http://schemas.microsoft.com/office/drawing/2012/chart" uri="{CE6537A1-D6FC-4f65-9D91-7224C49458BB}">
                  <c15:dlblFieldTable>
                    <c15:dlblFTEntry>
                      <c15:txfldGUID>{7280C747-F99F-47C8-AAED-19CDCBB72F01}</c15:txfldGUID>
                      <c15:f>#REF!</c15:f>
                      <c15:dlblFieldTableCache>
                        <c:ptCount val="1"/>
                        <c:pt idx="0">
                          <c:v>#REF!</c:v>
                        </c:pt>
                      </c15:dlblFieldTableCache>
                    </c15:dlblFTEntry>
                  </c15:dlblFieldTable>
                  <c15:showDataLabelsRange val="0"/>
                </c:ext>
              </c:extLst>
            </c:dLbl>
            <c:dLbl>
              <c:idx val="8"/>
              <c:layout>
                <c:manualLayout>
                  <c:x val="-2.8571455237596376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128-48A6-B30E-F73E0BE5264A}"/>
                </c:ext>
                <c:ext xmlns:c15="http://schemas.microsoft.com/office/drawing/2012/chart" uri="{CE6537A1-D6FC-4f65-9D91-7224C49458BB}">
                  <c15:dlblFieldTable>
                    <c15:dlblFTEntry>
                      <c15:txfldGUID>{D9E9ACFE-C25F-4B0B-B45F-7D95A5E86228}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128-48A6-B30E-F73E0BE5264A}"/>
                </c:ext>
                <c:ext xmlns:c15="http://schemas.microsoft.com/office/drawing/2012/chart" uri="{CE6537A1-D6FC-4f65-9D91-7224C49458BB}">
                  <c15:dlblFieldTable>
                    <c15:dlblFTEntry>
                      <c15:txfldGUID>{49245CF9-3D83-43A3-A8E9-EC794DF4F850}</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128-48A6-B30E-F73E0BE5264A}"/>
                </c:ext>
                <c:ext xmlns:c15="http://schemas.microsoft.com/office/drawing/2012/chart" uri="{CE6537A1-D6FC-4f65-9D91-7224C49458BB}">
                  <c15:dlblFieldTable>
                    <c15:dlblFTEntry>
                      <c15:txfldGUID>{5A881DFC-E3DB-406B-BF0B-70B8A72AB76C}</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4824528000624889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128-48A6-B30E-F73E0BE5264A}"/>
                </c:ext>
                <c:ext xmlns:c15="http://schemas.microsoft.com/office/drawing/2012/chart" uri="{CE6537A1-D6FC-4f65-9D91-7224C49458BB}">
                  <c15:dlblFieldTable>
                    <c15:dlblFTEntry>
                      <c15:txfldGUID>{DF53EF0F-636E-4A37-AD92-109D791DFAB1}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9.8000000000000007</c:v>
                </c:pt>
                <c:pt idx="16">
                  <c:v>8.1999999999999993</c:v>
                </c:pt>
                <c:pt idx="24">
                  <c:v>8.4</c:v>
                </c:pt>
                <c:pt idx="32">
                  <c:v>9.6999999999999993</c:v>
                </c:pt>
              </c:numCache>
            </c:numRef>
          </c:xVal>
          <c:yVal>
            <c:numRef>
              <c:f>公会計指標分析・財政指標組合せ分析表!$BP$73:$DC$73</c:f>
              <c:numCache>
                <c:formatCode>#,##0.0;"▲ "#,##0.0</c:formatCode>
                <c:ptCount val="40"/>
                <c:pt idx="0">
                  <c:v>168.7</c:v>
                </c:pt>
                <c:pt idx="8">
                  <c:v>148.6</c:v>
                </c:pt>
                <c:pt idx="16">
                  <c:v>160</c:v>
                </c:pt>
                <c:pt idx="24">
                  <c:v>158.6</c:v>
                </c:pt>
                <c:pt idx="32">
                  <c:v>153</c:v>
                </c:pt>
              </c:numCache>
            </c:numRef>
          </c:yVal>
          <c:smooth val="0"/>
          <c:extLst xmlns:c16r2="http://schemas.microsoft.com/office/drawing/2015/06/chart">
            <c:ext xmlns:c16="http://schemas.microsoft.com/office/drawing/2014/chart" uri="{C3380CC4-5D6E-409C-BE32-E72D297353CC}">
              <c16:uniqueId val="{00000009-A128-48A6-B30E-F73E0BE526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128-48A6-B30E-F73E0BE5264A}"/>
                </c:ext>
                <c:ext xmlns:c15="http://schemas.microsoft.com/office/drawing/2012/chart" uri="{CE6537A1-D6FC-4f65-9D91-7224C49458BB}">
                  <c15:dlblFieldTable>
                    <c15:dlblFTEntry>
                      <c15:txfldGUID>{97466341-3FD1-4351-868B-5FD22E328C79}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128-48A6-B30E-F73E0BE5264A}"/>
                </c:ext>
                <c:ext xmlns:c15="http://schemas.microsoft.com/office/drawing/2012/chart" uri="{CE6537A1-D6FC-4f65-9D91-7224C49458BB}">
                  <c15:dlblFieldTable>
                    <c15:dlblFTEntry>
                      <c15:txfldGUID>{AC7C4123-61C9-4BD9-A056-0DD799B47481}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128-48A6-B30E-F73E0BE5264A}"/>
                </c:ext>
                <c:ext xmlns:c15="http://schemas.microsoft.com/office/drawing/2012/chart" uri="{CE6537A1-D6FC-4f65-9D91-7224C49458BB}">
                  <c15:dlblFieldTable>
                    <c15:dlblFTEntry>
                      <c15:txfldGUID>{478CB633-B6F4-4848-8C31-F73E287F28E3}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128-48A6-B30E-F73E0BE5264A}"/>
                </c:ext>
                <c:ext xmlns:c15="http://schemas.microsoft.com/office/drawing/2012/chart" uri="{CE6537A1-D6FC-4f65-9D91-7224C49458BB}">
                  <c15:dlblFieldTable>
                    <c15:dlblFTEntry>
                      <c15:txfldGUID>{328EE8C9-2AD9-4F00-8097-0D7EEE7F9E4F}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128-48A6-B30E-F73E0BE5264A}"/>
                </c:ext>
                <c:ext xmlns:c15="http://schemas.microsoft.com/office/drawing/2012/chart" uri="{CE6537A1-D6FC-4f65-9D91-7224C49458BB}">
                  <c15:dlblFieldTable>
                    <c15:dlblFTEntry>
                      <c15:txfldGUID>{20025BC5-876B-4C39-9BC2-ACF5B02D78AA}</c15:txfldGUID>
                      <c15:f>#REF!</c15:f>
                      <c15:dlblFieldTableCache>
                        <c:ptCount val="1"/>
                        <c:pt idx="0">
                          <c:v>#REF!</c:v>
                        </c:pt>
                      </c15:dlblFieldTableCache>
                    </c15:dlblFTEntry>
                  </c15:dlblFieldTable>
                  <c15:showDataLabelsRange val="0"/>
                </c:ext>
              </c:extLst>
            </c:dLbl>
            <c:dLbl>
              <c:idx val="8"/>
              <c:layout>
                <c:manualLayout>
                  <c:x val="-2.857138344406767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128-48A6-B30E-F73E0BE5264A}"/>
                </c:ext>
                <c:ext xmlns:c15="http://schemas.microsoft.com/office/drawing/2012/chart" uri="{CE6537A1-D6FC-4f65-9D91-7224C49458BB}">
                  <c15:dlblFieldTable>
                    <c15:dlblFTEntry>
                      <c15:txfldGUID>{71ABB4BA-7AF7-4836-9482-487D50F085E5}</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4824599794153595E-2"/>
                  <c:y val="-7.779588014853000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128-48A6-B30E-F73E0BE5264A}"/>
                </c:ext>
                <c:ext xmlns:c15="http://schemas.microsoft.com/office/drawing/2012/chart" uri="{CE6537A1-D6FC-4f65-9D91-7224C49458BB}">
                  <c15:dlblFieldTable>
                    <c15:dlblFTEntry>
                      <c15:txfldGUID>{24B604EB-2F29-42ED-965A-FED3DCBB7D61}</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1697991619110633E-2"/>
                  <c:y val="-4.7037414027057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128-48A6-B30E-F73E0BE5264A}"/>
                </c:ext>
                <c:ext xmlns:c15="http://schemas.microsoft.com/office/drawing/2012/chart" uri="{CE6537A1-D6FC-4f65-9D91-7224C49458BB}">
                  <c15:dlblFieldTable>
                    <c15:dlblFTEntry>
                      <c15:txfldGUID>{8A6E8F21-F5E8-4B96-A103-40F3A4FCA7CC}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128-48A6-B30E-F73E0BE5264A}"/>
                </c:ext>
                <c:ext xmlns:c15="http://schemas.microsoft.com/office/drawing/2012/chart" uri="{CE6537A1-D6FC-4f65-9D91-7224C49458BB}">
                  <c15:dlblFieldTable>
                    <c15:dlblFTEntry>
                      <c15:txfldGUID>{E5E9A47F-A679-4D27-8574-75931B4A9DE1}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xmlns:c16r2="http://schemas.microsoft.com/office/drawing/2015/06/chart">
            <c:ext xmlns:c16="http://schemas.microsoft.com/office/drawing/2014/chart" uri="{C3380CC4-5D6E-409C-BE32-E72D297353CC}">
              <c16:uniqueId val="{00000013-A128-48A6-B30E-F73E0BE5264A}"/>
            </c:ext>
          </c:extLst>
        </c:ser>
        <c:dLbls>
          <c:showLegendKey val="0"/>
          <c:showVal val="1"/>
          <c:showCatName val="0"/>
          <c:showSerName val="0"/>
          <c:showPercent val="0"/>
          <c:showBubbleSize val="0"/>
        </c:dLbls>
        <c:axId val="489870200"/>
        <c:axId val="489864712"/>
      </c:scatterChart>
      <c:valAx>
        <c:axId val="489870200"/>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9864712"/>
        <c:crosses val="autoZero"/>
        <c:crossBetween val="midCat"/>
      </c:valAx>
      <c:valAx>
        <c:axId val="489864712"/>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987020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年度地域情報センター建設工事、平成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年度町営住宅建設工事及び展望公園建設工事、平成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年度小学校大規模改修事業などの償還により元利償還金がピークとなっていたが、平成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年度は減少傾向となった。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年度に湯河原町・真鶴町衛生組合が実施した大規模改修事業の償還が開始されるなど、元利償還金の増加が見込まれる。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今後、町単独事業の実施は取捨選択を的確に実施し、財政の健全化に努める必要がある。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積み立てを行っていない。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今後は公債費の増加が見込まれるため、今後の償還を踏まえて決算余剰金の積立を考えていきたい。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年度が償還のピークとなっていたため減少傾向であるが平成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年３月に供用を開始した下水道事業への負担などで平成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年度までの地方債現在高は横ばい状態で推移していた。</a:t>
          </a:r>
        </a:p>
        <a:p>
          <a:r>
            <a:rPr kumimoji="1" lang="ja-JP" altLang="en-US" sz="1400">
              <a:latin typeface="ＭＳ ゴシック" pitchFamily="49" charset="-128"/>
              <a:ea typeface="ＭＳ ゴシック" pitchFamily="49" charset="-128"/>
            </a:rPr>
            <a:t>　しかし、湯河原町・真鶴町衛生組合が実施した大規模改修事業の償還が平成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年度より発生し次のピークが新たに見込まれるため、町単独事業の実施は今後も事業の取捨選択を的確に実施し、財政の健全化に努める必要がある。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神奈川県真鶴町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地方交付税及び財産収入の増額に伴い変動</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等のため、減災基金は今後の償還の増額に備え、また、真鶴町過疎地域自立促進特別事業基金、真鶴半島亀ヶ崎地域整備基金、真鶴町岩漁港整備基金等の特目基金についても順次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・真鶴町過疎地域自立促進特別事業基金：真鶴町が過疎地域から自立できるよう過疎地域自立促進特別措置法に規定する過疎地域自立促進特別事業の推進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・真鶴半島亀ヶ崎地域整備基金：真鶴半島の一部地域の整備事業を推進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・真鶴町岩漁港整備基金：岩漁港の整備の推進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・真鶴町過疎地域自立促進特別事業基金：平成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年４月１日に過疎の指定を受け策定した、真鶴町過疎地域自立促進計画の推進のため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・真鶴町ふるさと応援基金：寄附金額は横ばいだったが、基金を繰り入れて行う予定の事業が一部減少したことに伴い基金繰入金が減少したため残高が増加したため。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・みどり基金：真鶴町の良好な自然環境を保全するために必要な経費として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・真鶴町過疎地域自立促進特別事業基金：真鶴町過疎地域自立促進計画の推進のため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地方交付税及び財産収入の増額に伴い変動</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地方債の償還が増加していくため、今後は決算余剰金を今後の償還を踏まえて積立を考えていきたい。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43C7C511-2E1D-4459-A685-6182A6F437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EBF7F878-40B3-4652-BF30-436087170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1D60E455-9826-428B-9CE7-742AE4B66A6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88A4E0FC-36E6-4094-B320-F47AAE17E9A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A9DEF420-09D8-449A-925E-8DDD6274EC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B51AA685-CA87-4E0A-BFD5-1E097B8F121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F4C4B86F-1368-4B67-AD58-1CB1D5F1A32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505FE86A-9017-42CC-A3B6-56A206728BD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D4C1D069-FD53-416B-82EA-140DA335A9E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34712CC2-6315-4790-9CFC-0C8BCBD7698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BB3ECB8-E9F9-4D7C-8242-8DAC368B7D0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2B401AC9-3C2F-4DD2-B46D-030C0C82F35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7,334
7,279
7.05
3,663,808
3,447,322
216,194
2,111,804
3,234,341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3DC47AB2-0CDF-4147-B94A-F998781DD3C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D564AA0D-2FEB-4956-B3C1-CCA82B51B61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716ECEDD-BBE2-445C-9BC3-95DF2747F64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2FCB9C46-E1AF-4869-9907-B9E082F116E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87935A3-66A0-47B7-B3C7-8BB3D4F4C80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19338844-5461-4D17-8FD6-A75CC37CC4C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DD5BB337-A288-45C7-8559-A9D847563A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4F18D5F2-26E9-47F8-A2B2-B9953CAAF3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F0059F6C-09CD-45B6-BD6B-93EDE26FF20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F9624992-6019-469D-96DC-0E19B209B7C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3C0A2357-C82E-4805-B706-7429681FED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BE69D09-5CFE-4ED2-9BB2-E61E5CD4DA8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CA803522-9DB1-400C-BC0A-554EDF4113F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4C70C6F1-9617-4C22-BE1D-96C35828DF8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41783CDD-0CF4-4FE4-9B92-2C2801A3A6C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CDD531EA-39E1-4A57-BD42-96B1228AF05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1E369549-1944-4C0F-AE51-706A540EE42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AFCCAC1B-7F49-404C-89AF-0315FF0D42D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 xmlns:a16="http://schemas.microsoft.com/office/drawing/2014/main" id="{6947DEC0-6D4B-4DD4-810A-AB06DDB95B4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8A114489-A445-4DCF-BF5F-3829A834AA3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 xmlns:a16="http://schemas.microsoft.com/office/drawing/2014/main" id="{07980602-6054-4D35-A4DC-2539D9E6EA39}"/>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18503221-86F0-4805-927F-1B3EAF922C8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487B1B09-4304-40CD-AF60-50952433694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 xmlns:a16="http://schemas.microsoft.com/office/drawing/2014/main" id="{E5B15232-AA9A-4B45-B486-2E9C22209F0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697E7C8E-09BC-4AC0-BDDB-4CFDDCC1FCD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8FA78AC6-9CEA-4F7A-AC4F-A86F665C887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53D1603F-2A24-4A21-B2D3-A0C81836132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F15B8CF3-8D6E-4B6E-ABB1-EBD26B74E9C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826BF8E0-C475-41C2-88B0-710467D35BD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FA6893F0-A2DE-4899-A982-346CDCB80CC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ED513173-8B15-4B36-8143-BDF56FE5374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E1C677CF-4698-4C3D-9BD0-481A5027C1B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C005E987-9D73-42D4-B3D9-8C864260827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C23B7A27-B2B6-4BC5-B418-30278D4640B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有形固定資産減価償却率は類似団体平均をやや下回っているが、昭和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年前後に整備した公共施設の多くは老朽化が進行していることから、大規模修繕や更新の時期を迎えつつある。平成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年度に策定した「公共施設等総合管理計画」及び、今後策定予定の「個別施設計画」により施設等の更新・維持保全を図りつつ、複合・集約化に取り組む。</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A0A38CC1-5D46-4FE5-A6D1-F6E31CEBB8F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2B547246-92BA-457B-9FFE-888BA21D6A2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5D80A323-1EE4-4624-8E31-C768A6608E4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 xmlns:a16="http://schemas.microsoft.com/office/drawing/2014/main" id="{A749D916-A7CC-4FF1-818A-B78C242E6AD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 xmlns:a16="http://schemas.microsoft.com/office/drawing/2014/main" id="{458CCBD1-2F35-4D37-9242-370619DED1B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 xmlns:a16="http://schemas.microsoft.com/office/drawing/2014/main" id="{871273F7-C5B9-4EE0-9668-EF0456F5EFE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 xmlns:a16="http://schemas.microsoft.com/office/drawing/2014/main" id="{01B33C01-4916-4F11-9145-1E0846B8452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 xmlns:a16="http://schemas.microsoft.com/office/drawing/2014/main" id="{1D531FF4-CE1B-4D68-B23E-D86000983B0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 xmlns:a16="http://schemas.microsoft.com/office/drawing/2014/main" id="{EE7B9AED-3591-4DB4-BD8E-91BEFEC44C0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 xmlns:a16="http://schemas.microsoft.com/office/drawing/2014/main" id="{854D6C9D-1FF8-4334-961E-4EF79344EF7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 xmlns:a16="http://schemas.microsoft.com/office/drawing/2014/main" id="{003AF245-A874-4CD1-9C5E-11221A1EA22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 xmlns:a16="http://schemas.microsoft.com/office/drawing/2014/main" id="{E31D1B76-38A1-44DE-89A7-7BEAA2F26D6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 xmlns:a16="http://schemas.microsoft.com/office/drawing/2014/main" id="{278D9B83-7A4D-4559-9341-29566CED7C0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 xmlns:a16="http://schemas.microsoft.com/office/drawing/2014/main" id="{252D9ED0-FBCB-4EAE-8D1A-D56426BC6F5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 xmlns:a16="http://schemas.microsoft.com/office/drawing/2014/main" id="{CA518965-8A1B-4C37-97A2-8C358B000C8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 xmlns:a16="http://schemas.microsoft.com/office/drawing/2014/main" id="{2DB8EE92-8408-4995-9A27-5D53B93D940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 xmlns:a16="http://schemas.microsoft.com/office/drawing/2014/main" id="{9A320340-F73B-472F-B306-C9F54443F93D}"/>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 xmlns:a16="http://schemas.microsoft.com/office/drawing/2014/main" id="{ACA2A5C5-72E3-4A92-A101-FA423D0A41B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6" name="直線コネクタ 65">
          <a:extLst>
            <a:ext uri="{FF2B5EF4-FFF2-40B4-BE49-F238E27FC236}">
              <a16:creationId xmlns="" xmlns:a16="http://schemas.microsoft.com/office/drawing/2014/main" id="{FE81852D-3C58-41C7-9286-0253E7F8CD7B}"/>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7" name="有形固定資産減価償却率最小値テキスト">
          <a:extLst>
            <a:ext uri="{FF2B5EF4-FFF2-40B4-BE49-F238E27FC236}">
              <a16:creationId xmlns="" xmlns:a16="http://schemas.microsoft.com/office/drawing/2014/main" id="{FEFD9053-2313-4BB0-A1ED-7E37C1BAADDF}"/>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8" name="直線コネクタ 67">
          <a:extLst>
            <a:ext uri="{FF2B5EF4-FFF2-40B4-BE49-F238E27FC236}">
              <a16:creationId xmlns="" xmlns:a16="http://schemas.microsoft.com/office/drawing/2014/main" id="{994139EB-C8DD-4EBA-897B-71C54BE3FFDF}"/>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69" name="有形固定資産減価償却率最大値テキスト">
          <a:extLst>
            <a:ext uri="{FF2B5EF4-FFF2-40B4-BE49-F238E27FC236}">
              <a16:creationId xmlns="" xmlns:a16="http://schemas.microsoft.com/office/drawing/2014/main" id="{66765637-017B-4BE7-B6B8-2BE87426A4A2}"/>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0" name="直線コネクタ 69">
          <a:extLst>
            <a:ext uri="{FF2B5EF4-FFF2-40B4-BE49-F238E27FC236}">
              <a16:creationId xmlns="" xmlns:a16="http://schemas.microsoft.com/office/drawing/2014/main" id="{94F797E5-BFAA-4477-BC78-85C3DD2383BE}"/>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71" name="有形固定資産減価償却率平均値テキスト">
          <a:extLst>
            <a:ext uri="{FF2B5EF4-FFF2-40B4-BE49-F238E27FC236}">
              <a16:creationId xmlns="" xmlns:a16="http://schemas.microsoft.com/office/drawing/2014/main" id="{A70E0E2F-EC9B-4D61-8182-ACD9AB271F1B}"/>
            </a:ext>
          </a:extLst>
        </xdr:cNvPr>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2" name="フローチャート: 判断 71">
          <a:extLst>
            <a:ext uri="{FF2B5EF4-FFF2-40B4-BE49-F238E27FC236}">
              <a16:creationId xmlns="" xmlns:a16="http://schemas.microsoft.com/office/drawing/2014/main" id="{A6B9A7A3-D1D0-4FA8-9A87-AEDD3544733A}"/>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3" name="フローチャート: 判断 72">
          <a:extLst>
            <a:ext uri="{FF2B5EF4-FFF2-40B4-BE49-F238E27FC236}">
              <a16:creationId xmlns="" xmlns:a16="http://schemas.microsoft.com/office/drawing/2014/main" id="{B38239D9-A0F9-456A-9244-3A75C07AF8CD}"/>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4" name="フローチャート: 判断 73">
          <a:extLst>
            <a:ext uri="{FF2B5EF4-FFF2-40B4-BE49-F238E27FC236}">
              <a16:creationId xmlns="" xmlns:a16="http://schemas.microsoft.com/office/drawing/2014/main" id="{AC82F37E-A581-4AF7-B728-7E9CB0AD5DB6}"/>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5" name="フローチャート: 判断 74">
          <a:extLst>
            <a:ext uri="{FF2B5EF4-FFF2-40B4-BE49-F238E27FC236}">
              <a16:creationId xmlns="" xmlns:a16="http://schemas.microsoft.com/office/drawing/2014/main" id="{D8ECF07F-A24E-4FD5-9D91-EA4CC565B371}"/>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BFB35D5B-7267-4958-86F3-CAD4696A255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8C35BC97-22C5-4C1C-BC74-4FA793691EC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8DD4C760-D2DE-4FF7-9F16-D62B39FC4C8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D6BAB914-4796-4BB3-82CE-24325EEE744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895EDDA7-68C6-4715-9553-48C674BD4B7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109311</xdr:rowOff>
    </xdr:from>
    <xdr:to>
      <xdr:col>19</xdr:col>
      <xdr:colOff>187325</xdr:colOff>
      <xdr:row>33</xdr:row>
      <xdr:rowOff>39461</xdr:rowOff>
    </xdr:to>
    <xdr:sp macro="" textlink="">
      <xdr:nvSpPr>
        <xdr:cNvPr id="81" name="楕円 80">
          <a:extLst>
            <a:ext uri="{FF2B5EF4-FFF2-40B4-BE49-F238E27FC236}">
              <a16:creationId xmlns="" xmlns:a16="http://schemas.microsoft.com/office/drawing/2014/main" id="{ECBC6F42-D6B1-4CFC-8B0A-F81C0E983DDB}"/>
            </a:ext>
          </a:extLst>
        </xdr:cNvPr>
        <xdr:cNvSpPr/>
      </xdr:nvSpPr>
      <xdr:spPr>
        <a:xfrm>
          <a:off x="4000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170997</xdr:rowOff>
    </xdr:from>
    <xdr:to>
      <xdr:col>15</xdr:col>
      <xdr:colOff>187325</xdr:colOff>
      <xdr:row>33</xdr:row>
      <xdr:rowOff>101147</xdr:rowOff>
    </xdr:to>
    <xdr:sp macro="" textlink="">
      <xdr:nvSpPr>
        <xdr:cNvPr id="82" name="楕円 81">
          <a:extLst>
            <a:ext uri="{FF2B5EF4-FFF2-40B4-BE49-F238E27FC236}">
              <a16:creationId xmlns="" xmlns:a16="http://schemas.microsoft.com/office/drawing/2014/main" id="{0B4367C3-1349-4B82-8E2C-2CAAE14AC4FA}"/>
            </a:ext>
          </a:extLst>
        </xdr:cNvPr>
        <xdr:cNvSpPr/>
      </xdr:nvSpPr>
      <xdr:spPr>
        <a:xfrm>
          <a:off x="32385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160111</xdr:rowOff>
    </xdr:from>
    <xdr:to>
      <xdr:col>19</xdr:col>
      <xdr:colOff>136525</xdr:colOff>
      <xdr:row>33</xdr:row>
      <xdr:rowOff>50347</xdr:rowOff>
    </xdr:to>
    <xdr:cxnSp macro="">
      <xdr:nvCxnSpPr>
        <xdr:cNvPr id="83" name="直線コネクタ 82">
          <a:extLst>
            <a:ext uri="{FF2B5EF4-FFF2-40B4-BE49-F238E27FC236}">
              <a16:creationId xmlns="" xmlns:a16="http://schemas.microsoft.com/office/drawing/2014/main" id="{3683350F-36FF-4FF6-BD09-B743A6386FEB}"/>
            </a:ext>
          </a:extLst>
        </xdr:cNvPr>
        <xdr:cNvCxnSpPr/>
      </xdr:nvCxnSpPr>
      <xdr:spPr>
        <a:xfrm flipV="1">
          <a:off x="3289300" y="6418036"/>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10614</xdr:rowOff>
    </xdr:from>
    <xdr:to>
      <xdr:col>11</xdr:col>
      <xdr:colOff>187325</xdr:colOff>
      <xdr:row>32</xdr:row>
      <xdr:rowOff>112214</xdr:rowOff>
    </xdr:to>
    <xdr:sp macro="" textlink="">
      <xdr:nvSpPr>
        <xdr:cNvPr id="84" name="楕円 83">
          <a:extLst>
            <a:ext uri="{FF2B5EF4-FFF2-40B4-BE49-F238E27FC236}">
              <a16:creationId xmlns="" xmlns:a16="http://schemas.microsoft.com/office/drawing/2014/main" id="{3616DE53-A005-48A1-B2EA-EBD0EA00E13B}"/>
            </a:ext>
          </a:extLst>
        </xdr:cNvPr>
        <xdr:cNvSpPr/>
      </xdr:nvSpPr>
      <xdr:spPr>
        <a:xfrm>
          <a:off x="2476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61414</xdr:rowOff>
    </xdr:from>
    <xdr:to>
      <xdr:col>15</xdr:col>
      <xdr:colOff>136525</xdr:colOff>
      <xdr:row>33</xdr:row>
      <xdr:rowOff>50347</xdr:rowOff>
    </xdr:to>
    <xdr:cxnSp macro="">
      <xdr:nvCxnSpPr>
        <xdr:cNvPr id="85" name="直線コネクタ 84">
          <a:extLst>
            <a:ext uri="{FF2B5EF4-FFF2-40B4-BE49-F238E27FC236}">
              <a16:creationId xmlns="" xmlns:a16="http://schemas.microsoft.com/office/drawing/2014/main" id="{2C7D6EA8-7CE2-45A2-8C61-CD63889E8A32}"/>
            </a:ext>
          </a:extLst>
        </xdr:cNvPr>
        <xdr:cNvCxnSpPr/>
      </xdr:nvCxnSpPr>
      <xdr:spPr>
        <a:xfrm>
          <a:off x="2527300" y="6319339"/>
          <a:ext cx="762000" cy="1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86" name="n_1aveValue有形固定資産減価償却率">
          <a:extLst>
            <a:ext uri="{FF2B5EF4-FFF2-40B4-BE49-F238E27FC236}">
              <a16:creationId xmlns="" xmlns:a16="http://schemas.microsoft.com/office/drawing/2014/main" id="{98FFF3AE-CB21-401E-9C74-28334652D024}"/>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87" name="n_2aveValue有形固定資産減価償却率">
          <a:extLst>
            <a:ext uri="{FF2B5EF4-FFF2-40B4-BE49-F238E27FC236}">
              <a16:creationId xmlns="" xmlns:a16="http://schemas.microsoft.com/office/drawing/2014/main" id="{4C323306-5A4D-4AA8-A765-F921C37BDDF1}"/>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88" name="n_3aveValue有形固定資産減価償却率">
          <a:extLst>
            <a:ext uri="{FF2B5EF4-FFF2-40B4-BE49-F238E27FC236}">
              <a16:creationId xmlns="" xmlns:a16="http://schemas.microsoft.com/office/drawing/2014/main" id="{869F8E49-5F1A-401B-84C2-8B86F3D651C4}"/>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30588</xdr:rowOff>
    </xdr:from>
    <xdr:ext cx="405111" cy="259045"/>
    <xdr:sp macro="" textlink="">
      <xdr:nvSpPr>
        <xdr:cNvPr id="89" name="n_1mainValue有形固定資産減価償却率">
          <a:extLst>
            <a:ext uri="{FF2B5EF4-FFF2-40B4-BE49-F238E27FC236}">
              <a16:creationId xmlns="" xmlns:a16="http://schemas.microsoft.com/office/drawing/2014/main" id="{061AC92C-5AC9-4CE2-83C1-9362BAB22AE5}"/>
            </a:ext>
          </a:extLst>
        </xdr:cNvPr>
        <xdr:cNvSpPr txBox="1"/>
      </xdr:nvSpPr>
      <xdr:spPr>
        <a:xfrm>
          <a:off x="3836044" y="645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92274</xdr:rowOff>
    </xdr:from>
    <xdr:ext cx="405111" cy="259045"/>
    <xdr:sp macro="" textlink="">
      <xdr:nvSpPr>
        <xdr:cNvPr id="90" name="n_2mainValue有形固定資産減価償却率">
          <a:extLst>
            <a:ext uri="{FF2B5EF4-FFF2-40B4-BE49-F238E27FC236}">
              <a16:creationId xmlns="" xmlns:a16="http://schemas.microsoft.com/office/drawing/2014/main" id="{11DC0238-03B8-4FBB-A900-EFF2378CB437}"/>
            </a:ext>
          </a:extLst>
        </xdr:cNvPr>
        <xdr:cNvSpPr txBox="1"/>
      </xdr:nvSpPr>
      <xdr:spPr>
        <a:xfrm>
          <a:off x="3086744" y="65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103341</xdr:rowOff>
    </xdr:from>
    <xdr:ext cx="405111" cy="259045"/>
    <xdr:sp macro="" textlink="">
      <xdr:nvSpPr>
        <xdr:cNvPr id="91" name="n_3mainValue有形固定資産減価償却率">
          <a:extLst>
            <a:ext uri="{FF2B5EF4-FFF2-40B4-BE49-F238E27FC236}">
              <a16:creationId xmlns="" xmlns:a16="http://schemas.microsoft.com/office/drawing/2014/main" id="{6D7792E2-6E80-4E99-A907-BED4047E8068}"/>
            </a:ext>
          </a:extLst>
        </xdr:cNvPr>
        <xdr:cNvSpPr txBox="1"/>
      </xdr:nvSpPr>
      <xdr:spPr>
        <a:xfrm>
          <a:off x="23247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 xmlns:a16="http://schemas.microsoft.com/office/drawing/2014/main" id="{96B0D6DD-FA3B-4D25-85C9-57471EA5F0C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 xmlns:a16="http://schemas.microsoft.com/office/drawing/2014/main" id="{88444D10-15DF-4542-8951-A2E2351ADF3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a:extLst>
            <a:ext uri="{FF2B5EF4-FFF2-40B4-BE49-F238E27FC236}">
              <a16:creationId xmlns="" xmlns:a16="http://schemas.microsoft.com/office/drawing/2014/main" id="{05C17210-8005-472B-A62D-73B8086B781C}"/>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 xmlns:a16="http://schemas.microsoft.com/office/drawing/2014/main" id="{AD11DEC9-013C-444A-9A74-D3671427AA2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 xmlns:a16="http://schemas.microsoft.com/office/drawing/2014/main" id="{A0D76F1E-BA55-452B-81D0-9542F917CE6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 xmlns:a16="http://schemas.microsoft.com/office/drawing/2014/main" id="{E37EF4CE-1A38-471C-9CB3-D9D89945EF9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 xmlns:a16="http://schemas.microsoft.com/office/drawing/2014/main" id="{FD3DD05B-21F1-41DC-8981-751281C94AC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 xmlns:a16="http://schemas.microsoft.com/office/drawing/2014/main" id="{B412B266-9F27-429F-A485-289FA9C15C1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 xmlns:a16="http://schemas.microsoft.com/office/drawing/2014/main" id="{852E3897-5750-4B96-8E86-58C898CC151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 xmlns:a16="http://schemas.microsoft.com/office/drawing/2014/main" id="{8D27EEA6-8AE7-4A9D-96D0-6B64D9ECC3F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 xmlns:a16="http://schemas.microsoft.com/office/drawing/2014/main" id="{4A82D0CF-5975-4D6D-8B93-1FFEBF63D93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 xmlns:a16="http://schemas.microsoft.com/office/drawing/2014/main" id="{9ECAA70D-3E15-44F4-A337-722045B6E97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 xmlns:a16="http://schemas.microsoft.com/office/drawing/2014/main" id="{41A56A30-9758-4BEE-B43B-5390C4318B7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年度の債務償還比率は、</a:t>
          </a:r>
          <a:r>
            <a:rPr kumimoji="1" lang="en-US" altLang="ja-JP" sz="1100">
              <a:latin typeface="ＭＳ Ｐゴシック" panose="020B0600070205080204" pitchFamily="50" charset="-128"/>
              <a:ea typeface="ＭＳ Ｐゴシック" panose="020B0600070205080204" pitchFamily="50" charset="-128"/>
            </a:rPr>
            <a:t>1067.8%</a:t>
          </a:r>
          <a:r>
            <a:rPr kumimoji="1" lang="ja-JP" altLang="en-US" sz="1100">
              <a:latin typeface="ＭＳ Ｐゴシック" panose="020B0600070205080204" pitchFamily="50" charset="-128"/>
              <a:ea typeface="ＭＳ Ｐゴシック" panose="020B0600070205080204" pitchFamily="50" charset="-128"/>
            </a:rPr>
            <a:t>で、類似団体の平均を上回っている。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年度から過疎の指定を受け過疎対策を推進するために過疎債を活用したこと等により、将来負担額に占める地方債残高が高いことが主な要因です。</a:t>
          </a:r>
        </a:p>
        <a:p>
          <a:r>
            <a:rPr kumimoji="1" lang="ja-JP" altLang="en-US" sz="1100">
              <a:latin typeface="ＭＳ Ｐゴシック" panose="020B0600070205080204" pitchFamily="50" charset="-128"/>
              <a:ea typeface="ＭＳ Ｐゴシック" panose="020B0600070205080204" pitchFamily="50" charset="-128"/>
            </a:rPr>
            <a:t>　今後も、町債の発行と償還のバランスを取りつつ、財政の健全性を維持していきます。</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 xmlns:a16="http://schemas.microsoft.com/office/drawing/2014/main" id="{792D4819-0095-4AAF-973F-0BE61DF132B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 xmlns:a16="http://schemas.microsoft.com/office/drawing/2014/main" id="{25E08F26-F62B-4A6B-96ED-3F482A64870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 xmlns:a16="http://schemas.microsoft.com/office/drawing/2014/main" id="{93D28670-DBED-4CB5-AFD2-E3F531199B6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 xmlns:a16="http://schemas.microsoft.com/office/drawing/2014/main" id="{C00F3566-606E-4CD4-A5E4-D87CBA4C18F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 xmlns:a16="http://schemas.microsoft.com/office/drawing/2014/main" id="{52112E6C-E412-48C5-857B-726B3F1E438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 xmlns:a16="http://schemas.microsoft.com/office/drawing/2014/main" id="{0A361D6B-FB4D-4694-A387-1D5BC7FFB19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 xmlns:a16="http://schemas.microsoft.com/office/drawing/2014/main" id="{078A8A93-628F-4E14-A931-C6E0FB2832E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 xmlns:a16="http://schemas.microsoft.com/office/drawing/2014/main" id="{A0E48083-F995-424A-8FC2-39D35DA51A1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 xmlns:a16="http://schemas.microsoft.com/office/drawing/2014/main" id="{97265563-2708-464D-BE41-019478AD035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 xmlns:a16="http://schemas.microsoft.com/office/drawing/2014/main" id="{CFE88E54-B25B-45DC-831B-8605F3D01E3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 xmlns:a16="http://schemas.microsoft.com/office/drawing/2014/main" id="{613EFB83-E2AB-4C38-8A01-B5699E1A583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 xmlns:a16="http://schemas.microsoft.com/office/drawing/2014/main" id="{C2657C2C-BFE5-4A3C-8A39-1137775EC7E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 xmlns:a16="http://schemas.microsoft.com/office/drawing/2014/main" id="{044DF266-67CE-46B8-855E-1CA88468760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 xmlns:a16="http://schemas.microsoft.com/office/drawing/2014/main" id="{DBB83FDB-1646-43B4-BBF6-0F6719B4B9D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 xmlns:a16="http://schemas.microsoft.com/office/drawing/2014/main" id="{573AFEEF-374D-4B90-A979-50FE478344D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0" name="直線コネクタ 119">
          <a:extLst>
            <a:ext uri="{FF2B5EF4-FFF2-40B4-BE49-F238E27FC236}">
              <a16:creationId xmlns="" xmlns:a16="http://schemas.microsoft.com/office/drawing/2014/main" id="{2DD4CD97-7D89-4844-A5AF-EC82BFD07892}"/>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 xmlns:a16="http://schemas.microsoft.com/office/drawing/2014/main" id="{D9B146E6-CCCF-4782-AEF8-AB531F6482A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 xmlns:a16="http://schemas.microsoft.com/office/drawing/2014/main" id="{8F6A938E-BBD1-4608-B763-7BE3FE0422A4}"/>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3" name="債務償還比率最大値テキスト">
          <a:extLst>
            <a:ext uri="{FF2B5EF4-FFF2-40B4-BE49-F238E27FC236}">
              <a16:creationId xmlns="" xmlns:a16="http://schemas.microsoft.com/office/drawing/2014/main" id="{200FF860-D53B-4F70-9748-5CB9AC4ADB4D}"/>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4" name="直線コネクタ 123">
          <a:extLst>
            <a:ext uri="{FF2B5EF4-FFF2-40B4-BE49-F238E27FC236}">
              <a16:creationId xmlns="" xmlns:a16="http://schemas.microsoft.com/office/drawing/2014/main" id="{B9218A6A-9113-4AAE-97EA-A03B2F5A40F5}"/>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133021</xdr:rowOff>
    </xdr:from>
    <xdr:ext cx="469744" cy="259045"/>
    <xdr:sp macro="" textlink="">
      <xdr:nvSpPr>
        <xdr:cNvPr id="125" name="債務償還比率平均値テキスト">
          <a:extLst>
            <a:ext uri="{FF2B5EF4-FFF2-40B4-BE49-F238E27FC236}">
              <a16:creationId xmlns="" xmlns:a16="http://schemas.microsoft.com/office/drawing/2014/main" id="{1B87FE2A-012A-46A0-8ABC-B87CA0325CE8}"/>
            </a:ext>
          </a:extLst>
        </xdr:cNvPr>
        <xdr:cNvSpPr txBox="1"/>
      </xdr:nvSpPr>
      <xdr:spPr>
        <a:xfrm>
          <a:off x="14846300" y="604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26" name="フローチャート: 判断 125">
          <a:extLst>
            <a:ext uri="{FF2B5EF4-FFF2-40B4-BE49-F238E27FC236}">
              <a16:creationId xmlns="" xmlns:a16="http://schemas.microsoft.com/office/drawing/2014/main" id="{A98C2ABD-2F49-4A82-9D83-FB3A8992D543}"/>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27" name="フローチャート: 判断 126">
          <a:extLst>
            <a:ext uri="{FF2B5EF4-FFF2-40B4-BE49-F238E27FC236}">
              <a16:creationId xmlns="" xmlns:a16="http://schemas.microsoft.com/office/drawing/2014/main" id="{D1C508A0-31AD-4BBE-84DE-86FB514FBD22}"/>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 xmlns:a16="http://schemas.microsoft.com/office/drawing/2014/main" id="{FC47AEEE-C74A-4652-9337-82F6E840912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 xmlns:a16="http://schemas.microsoft.com/office/drawing/2014/main" id="{7F9938E6-2203-4DB9-84A0-7E90202B9F4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3D448F12-54CD-4398-AF0A-194037FAB51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 xmlns:a16="http://schemas.microsoft.com/office/drawing/2014/main" id="{EF1A7C47-CFDF-436C-94DD-94720C1ED61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 xmlns:a16="http://schemas.microsoft.com/office/drawing/2014/main" id="{93C04C66-3A56-45FC-87A9-F5DE35F52BB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19925</xdr:rowOff>
    </xdr:from>
    <xdr:to>
      <xdr:col>76</xdr:col>
      <xdr:colOff>73025</xdr:colOff>
      <xdr:row>27</xdr:row>
      <xdr:rowOff>121525</xdr:rowOff>
    </xdr:to>
    <xdr:sp macro="" textlink="">
      <xdr:nvSpPr>
        <xdr:cNvPr id="133" name="楕円 132">
          <a:extLst>
            <a:ext uri="{FF2B5EF4-FFF2-40B4-BE49-F238E27FC236}">
              <a16:creationId xmlns="" xmlns:a16="http://schemas.microsoft.com/office/drawing/2014/main" id="{04BA2156-A330-4BF6-AE14-1986747FBF18}"/>
            </a:ext>
          </a:extLst>
        </xdr:cNvPr>
        <xdr:cNvSpPr/>
      </xdr:nvSpPr>
      <xdr:spPr>
        <a:xfrm>
          <a:off x="14744700" y="5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106302</xdr:rowOff>
    </xdr:from>
    <xdr:ext cx="560923" cy="259045"/>
    <xdr:sp macro="" textlink="">
      <xdr:nvSpPr>
        <xdr:cNvPr id="134" name="債務償還比率該当値テキスト">
          <a:extLst>
            <a:ext uri="{FF2B5EF4-FFF2-40B4-BE49-F238E27FC236}">
              <a16:creationId xmlns="" xmlns:a16="http://schemas.microsoft.com/office/drawing/2014/main" id="{38B42B62-E7B2-4FE4-B52E-FEEAE8F62D5F}"/>
            </a:ext>
          </a:extLst>
        </xdr:cNvPr>
        <xdr:cNvSpPr txBox="1"/>
      </xdr:nvSpPr>
      <xdr:spPr>
        <a:xfrm>
          <a:off x="14846300" y="53355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15847</xdr:rowOff>
    </xdr:from>
    <xdr:to>
      <xdr:col>72</xdr:col>
      <xdr:colOff>123825</xdr:colOff>
      <xdr:row>27</xdr:row>
      <xdr:rowOff>117447</xdr:rowOff>
    </xdr:to>
    <xdr:sp macro="" textlink="">
      <xdr:nvSpPr>
        <xdr:cNvPr id="135" name="楕円 134">
          <a:extLst>
            <a:ext uri="{FF2B5EF4-FFF2-40B4-BE49-F238E27FC236}">
              <a16:creationId xmlns="" xmlns:a16="http://schemas.microsoft.com/office/drawing/2014/main" id="{50B60B65-B166-4DFD-B4AA-B2420189BD48}"/>
            </a:ext>
          </a:extLst>
        </xdr:cNvPr>
        <xdr:cNvSpPr/>
      </xdr:nvSpPr>
      <xdr:spPr>
        <a:xfrm>
          <a:off x="14033500" y="54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66647</xdr:rowOff>
    </xdr:from>
    <xdr:to>
      <xdr:col>76</xdr:col>
      <xdr:colOff>22225</xdr:colOff>
      <xdr:row>27</xdr:row>
      <xdr:rowOff>70725</xdr:rowOff>
    </xdr:to>
    <xdr:cxnSp macro="">
      <xdr:nvCxnSpPr>
        <xdr:cNvPr id="136" name="直線コネクタ 135">
          <a:extLst>
            <a:ext uri="{FF2B5EF4-FFF2-40B4-BE49-F238E27FC236}">
              <a16:creationId xmlns="" xmlns:a16="http://schemas.microsoft.com/office/drawing/2014/main" id="{51F9C239-EE4D-47E0-9A58-078FA5F86C9E}"/>
            </a:ext>
          </a:extLst>
        </xdr:cNvPr>
        <xdr:cNvCxnSpPr/>
      </xdr:nvCxnSpPr>
      <xdr:spPr>
        <a:xfrm>
          <a:off x="14084300" y="5467322"/>
          <a:ext cx="7112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37" name="n_1aveValue債務償還比率">
          <a:extLst>
            <a:ext uri="{FF2B5EF4-FFF2-40B4-BE49-F238E27FC236}">
              <a16:creationId xmlns="" xmlns:a16="http://schemas.microsoft.com/office/drawing/2014/main" id="{79140212-C813-45B7-8604-08DD0038539C}"/>
            </a:ext>
          </a:extLst>
        </xdr:cNvPr>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133974</xdr:rowOff>
    </xdr:from>
    <xdr:ext cx="560923" cy="259045"/>
    <xdr:sp macro="" textlink="">
      <xdr:nvSpPr>
        <xdr:cNvPr id="138" name="n_1mainValue債務償還比率">
          <a:extLst>
            <a:ext uri="{FF2B5EF4-FFF2-40B4-BE49-F238E27FC236}">
              <a16:creationId xmlns="" xmlns:a16="http://schemas.microsoft.com/office/drawing/2014/main" id="{9076D41E-4BB9-402B-BD88-BED470BAAE93}"/>
            </a:ext>
          </a:extLst>
        </xdr:cNvPr>
        <xdr:cNvSpPr txBox="1"/>
      </xdr:nvSpPr>
      <xdr:spPr>
        <a:xfrm>
          <a:off x="13791138" y="51917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 xmlns:a16="http://schemas.microsoft.com/office/drawing/2014/main" id="{63EE6125-4D18-46DD-BC7B-B7AA8C51B1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 xmlns:a16="http://schemas.microsoft.com/office/drawing/2014/main" id="{DA6F86CE-7D1C-498A-8B3A-FC708E774DE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 xmlns:a16="http://schemas.microsoft.com/office/drawing/2014/main" id="{2EBCCC80-49F6-4950-B6BF-3D7528394D2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 xmlns:a16="http://schemas.microsoft.com/office/drawing/2014/main" id="{CD302CCE-FFC8-4B1C-A5B9-E0DBA1BD58A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 xmlns:a16="http://schemas.microsoft.com/office/drawing/2014/main" id="{BA7BD3BC-2A64-4A76-AFC4-E33B33B7360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 xmlns:a16="http://schemas.microsoft.com/office/drawing/2014/main" id="{A1539156-F812-43AB-8100-098466039DC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FA90C3C7-75F6-4B10-B276-A40A970D906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4D5DF7A1-D3B0-437E-833C-E2F226142D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5EBC544D-477B-460C-AE22-09863A03D1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981ABBC-9C10-4CED-95EA-47AF00200D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7BFFA44C-CF0E-4BE6-85D5-11A95A880CE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CC7E57E7-96EF-41B8-8E46-E3780BD9526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703E55B-5C9D-4168-AC45-CB72314CA71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9849868B-15D2-4730-A61E-1A66D1DA9C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2CBAC44F-BEC0-409A-BE6A-0E2B21D2D4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4B6B6E99-58FF-4381-B722-9BAB5A0D011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7,334
7,279
7.05
3,663,808
3,447,322
216,194
2,111,804
3,234,341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8A8A3C9B-D6AB-4B28-B936-E4CA7BAB0B4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AE4879D6-F773-4936-9247-D917D7CE08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D53A82D6-E26A-4898-AD4D-54C80A0A918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D8171811-415A-4FF8-A50C-04D2EEEE489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54CFA8E3-171D-44AB-8633-D7597266BF2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F716E195-8FF8-4FC8-9475-3D1CEE66519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AEA9ED20-8057-482E-B889-2934BB57C9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64E28DF9-2FF6-4755-A7AF-19936FD781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A1639609-B9A4-4833-A979-BE339C9CEE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BE19AF0D-AD10-4441-942F-0CF89D913FE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31C9C565-A18B-4D8B-8778-B8EADC7189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ED750B11-475D-4534-ADFD-1A46BF48185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6478E7AF-6D5F-4B50-BCB0-72E6BE3D5B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37365096-707E-435E-AB12-1CFA02E02A6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690BCF2A-54FD-40DA-9863-4CACD6E7F2E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23F60B8C-5DEE-49A2-9539-C2887EB7F9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A7401969-F437-468F-BA39-A9E60A143B9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CAEC8A72-80E9-472C-96C2-04FF4352997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8E1B8664-4D7A-4EA0-88F4-8F35334CA57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B2A9DDF6-E816-43B5-AE38-D697C8F75B0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2959891B-C685-4E46-94F1-77779174794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E2BC0BD1-8CA2-443D-AB57-3E0440D4C6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97BD4A49-F808-44E3-893C-3A14809FDDA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1B1CC754-0E7F-4458-9FA0-D89FA7E0F1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C2B7E49D-6767-4C00-A473-C28F12AA222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20AAA15D-F677-4FA6-8EF5-11BE9C97DBB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49ECBF02-B0B5-470D-A527-CE425D6A91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B5CE03DD-9D27-42D6-9B64-85506CD8C25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5B71AF4D-C9CC-411A-9C2D-E09624EF323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9C7EA0B5-6FAC-4B6B-97D2-2F9A8F8362D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D25DBD0E-DA52-4ED5-BD68-206AE2587A4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3E40C5D9-5923-450A-A6E1-04CC6BDD39DB}"/>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197A7E09-81C2-4C6A-94B1-87157AC6EC5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0DC0B631-7451-4ED9-A32A-53D2E27A435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B17EC19A-1FBD-49B1-B4B7-D5B6852C437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0A3C0109-4D72-4975-BDE9-A90626EEC68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18D0826C-752B-4FBC-8F1B-B5F57352EBA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F4C079F2-58B6-49E8-ABDC-0C9F38EE9A8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7F3B51EF-B0CF-4B74-A1B6-38A9B274965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699E5231-B57C-4E75-AE88-A0D098B004E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114CD120-AE02-4AB0-B5B3-DEFC05C5952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82F7CEEE-1CB1-4CA3-AC20-735079D2D92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3A6D8266-BE2D-4B97-A66B-AE03BA50F7F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089789DD-83F9-418F-9BAB-CB4A967D286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A04C24F7-FA44-4C27-9AE2-B9813E49CCF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 xmlns:a16="http://schemas.microsoft.com/office/drawing/2014/main" id="{002E91A4-E87B-4998-B773-49FC1E5C7D7A}"/>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 xmlns:a16="http://schemas.microsoft.com/office/drawing/2014/main" id="{6FC72C21-C0C4-41D8-8DD5-26576F6C95E0}"/>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 xmlns:a16="http://schemas.microsoft.com/office/drawing/2014/main" id="{0DC466B4-C85F-4D64-8FAC-F8BFB003B591}"/>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 xmlns:a16="http://schemas.microsoft.com/office/drawing/2014/main" id="{CB409C50-6A1B-4C11-8A0A-E6ACA1D0C1DA}"/>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 xmlns:a16="http://schemas.microsoft.com/office/drawing/2014/main" id="{67098B06-5764-433D-8E1C-8B41227B6CB0}"/>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3DE7F048-3BF4-491F-8B49-BA7BE8E7117E}"/>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 xmlns:a16="http://schemas.microsoft.com/office/drawing/2014/main" id="{E758FDC4-F5C4-40CA-8DBE-02D424936759}"/>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 xmlns:a16="http://schemas.microsoft.com/office/drawing/2014/main" id="{C05595E3-9B59-470B-A218-3DC5ACDDA102}"/>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 xmlns:a16="http://schemas.microsoft.com/office/drawing/2014/main" id="{C411B0F9-8B6C-4795-B039-7B53C8E06691}"/>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 xmlns:a16="http://schemas.microsoft.com/office/drawing/2014/main" id="{15E14BED-FCF1-4B83-B3C8-2FED536D8E70}"/>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4D7005DA-B423-481B-92B4-9FE3EDEAA53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4B41CFBC-D343-4048-BC1D-4F6D2DA5CA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FD11F68C-C029-4C1E-9266-47B907433AD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4A93C425-84C2-47E0-9258-D0E393B4C9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11DC3663-30BE-4185-896F-9CA1C8A5510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77651</xdr:rowOff>
    </xdr:from>
    <xdr:to>
      <xdr:col>20</xdr:col>
      <xdr:colOff>38100</xdr:colOff>
      <xdr:row>37</xdr:row>
      <xdr:rowOff>7801</xdr:rowOff>
    </xdr:to>
    <xdr:sp macro="" textlink="">
      <xdr:nvSpPr>
        <xdr:cNvPr id="72" name="楕円 71">
          <a:extLst>
            <a:ext uri="{FF2B5EF4-FFF2-40B4-BE49-F238E27FC236}">
              <a16:creationId xmlns="" xmlns:a16="http://schemas.microsoft.com/office/drawing/2014/main" id="{D20B6F0E-9043-46AB-A19D-AF19F1D03FA5}"/>
            </a:ext>
          </a:extLst>
        </xdr:cNvPr>
        <xdr:cNvSpPr/>
      </xdr:nvSpPr>
      <xdr:spPr>
        <a:xfrm>
          <a:off x="3746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100511</xdr:rowOff>
    </xdr:from>
    <xdr:to>
      <xdr:col>15</xdr:col>
      <xdr:colOff>101600</xdr:colOff>
      <xdr:row>37</xdr:row>
      <xdr:rowOff>30661</xdr:rowOff>
    </xdr:to>
    <xdr:sp macro="" textlink="">
      <xdr:nvSpPr>
        <xdr:cNvPr id="73" name="楕円 72">
          <a:extLst>
            <a:ext uri="{FF2B5EF4-FFF2-40B4-BE49-F238E27FC236}">
              <a16:creationId xmlns="" xmlns:a16="http://schemas.microsoft.com/office/drawing/2014/main" id="{532D361C-DCCD-4856-8D04-6B59EC6A4EE4}"/>
            </a:ext>
          </a:extLst>
        </xdr:cNvPr>
        <xdr:cNvSpPr/>
      </xdr:nvSpPr>
      <xdr:spPr>
        <a:xfrm>
          <a:off x="2857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128451</xdr:rowOff>
    </xdr:from>
    <xdr:to>
      <xdr:col>19</xdr:col>
      <xdr:colOff>177800</xdr:colOff>
      <xdr:row>36</xdr:row>
      <xdr:rowOff>151311</xdr:rowOff>
    </xdr:to>
    <xdr:cxnSp macro="">
      <xdr:nvCxnSpPr>
        <xdr:cNvPr id="74" name="直線コネクタ 73">
          <a:extLst>
            <a:ext uri="{FF2B5EF4-FFF2-40B4-BE49-F238E27FC236}">
              <a16:creationId xmlns="" xmlns:a16="http://schemas.microsoft.com/office/drawing/2014/main" id="{51CB11DA-444C-4D95-A5E9-2F5A13E511EE}"/>
            </a:ext>
          </a:extLst>
        </xdr:cNvPr>
        <xdr:cNvCxnSpPr/>
      </xdr:nvCxnSpPr>
      <xdr:spPr>
        <a:xfrm flipV="1">
          <a:off x="2908300" y="630065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125004</xdr:rowOff>
    </xdr:from>
    <xdr:to>
      <xdr:col>10</xdr:col>
      <xdr:colOff>165100</xdr:colOff>
      <xdr:row>37</xdr:row>
      <xdr:rowOff>55154</xdr:rowOff>
    </xdr:to>
    <xdr:sp macro="" textlink="">
      <xdr:nvSpPr>
        <xdr:cNvPr id="75" name="楕円 74">
          <a:extLst>
            <a:ext uri="{FF2B5EF4-FFF2-40B4-BE49-F238E27FC236}">
              <a16:creationId xmlns="" xmlns:a16="http://schemas.microsoft.com/office/drawing/2014/main" id="{445CCA16-B77B-4EA6-A57D-9BF2D7199C6F}"/>
            </a:ext>
          </a:extLst>
        </xdr:cNvPr>
        <xdr:cNvSpPr/>
      </xdr:nvSpPr>
      <xdr:spPr>
        <a:xfrm>
          <a:off x="1968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151311</xdr:rowOff>
    </xdr:from>
    <xdr:to>
      <xdr:col>15</xdr:col>
      <xdr:colOff>50800</xdr:colOff>
      <xdr:row>37</xdr:row>
      <xdr:rowOff>4354</xdr:rowOff>
    </xdr:to>
    <xdr:cxnSp macro="">
      <xdr:nvCxnSpPr>
        <xdr:cNvPr id="76" name="直線コネクタ 75">
          <a:extLst>
            <a:ext uri="{FF2B5EF4-FFF2-40B4-BE49-F238E27FC236}">
              <a16:creationId xmlns="" xmlns:a16="http://schemas.microsoft.com/office/drawing/2014/main" id="{24E80656-AF8C-4268-9C97-0D0208C14092}"/>
            </a:ext>
          </a:extLst>
        </xdr:cNvPr>
        <xdr:cNvCxnSpPr/>
      </xdr:nvCxnSpPr>
      <xdr:spPr>
        <a:xfrm flipV="1">
          <a:off x="2019300" y="632351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77" name="n_1aveValue【道路】&#10;有形固定資産減価償却率">
          <a:extLst>
            <a:ext uri="{FF2B5EF4-FFF2-40B4-BE49-F238E27FC236}">
              <a16:creationId xmlns="" xmlns:a16="http://schemas.microsoft.com/office/drawing/2014/main" id="{3FE90761-D284-4C5A-964B-7018750F72D2}"/>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78" name="n_2aveValue【道路】&#10;有形固定資産減価償却率">
          <a:extLst>
            <a:ext uri="{FF2B5EF4-FFF2-40B4-BE49-F238E27FC236}">
              <a16:creationId xmlns="" xmlns:a16="http://schemas.microsoft.com/office/drawing/2014/main" id="{001EE4D5-24FD-432C-8710-1ECB500AFB42}"/>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79" name="n_3aveValue【道路】&#10;有形固定資産減価償却率">
          <a:extLst>
            <a:ext uri="{FF2B5EF4-FFF2-40B4-BE49-F238E27FC236}">
              <a16:creationId xmlns="" xmlns:a16="http://schemas.microsoft.com/office/drawing/2014/main" id="{A6159B4E-8010-4F31-BECC-EFEF9EB92102}"/>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170378</xdr:rowOff>
    </xdr:from>
    <xdr:ext cx="405111" cy="259045"/>
    <xdr:sp macro="" textlink="">
      <xdr:nvSpPr>
        <xdr:cNvPr id="80" name="n_1mainValue【道路】&#10;有形固定資産減価償却率">
          <a:extLst>
            <a:ext uri="{FF2B5EF4-FFF2-40B4-BE49-F238E27FC236}">
              <a16:creationId xmlns="" xmlns:a16="http://schemas.microsoft.com/office/drawing/2014/main" id="{EB5F3103-1A48-471B-B9A3-933826FBC020}"/>
            </a:ext>
          </a:extLst>
        </xdr:cNvPr>
        <xdr:cNvSpPr txBox="1"/>
      </xdr:nvSpPr>
      <xdr:spPr>
        <a:xfrm>
          <a:off x="3582044" y="634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21788</xdr:rowOff>
    </xdr:from>
    <xdr:ext cx="405111" cy="259045"/>
    <xdr:sp macro="" textlink="">
      <xdr:nvSpPr>
        <xdr:cNvPr id="81" name="n_2mainValue【道路】&#10;有形固定資産減価償却率">
          <a:extLst>
            <a:ext uri="{FF2B5EF4-FFF2-40B4-BE49-F238E27FC236}">
              <a16:creationId xmlns="" xmlns:a16="http://schemas.microsoft.com/office/drawing/2014/main" id="{69C67A8F-9A7F-4762-9062-8BD4F1A8876D}"/>
            </a:ext>
          </a:extLst>
        </xdr:cNvPr>
        <xdr:cNvSpPr txBox="1"/>
      </xdr:nvSpPr>
      <xdr:spPr>
        <a:xfrm>
          <a:off x="2705744"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46281</xdr:rowOff>
    </xdr:from>
    <xdr:ext cx="405111" cy="259045"/>
    <xdr:sp macro="" textlink="">
      <xdr:nvSpPr>
        <xdr:cNvPr id="82" name="n_3mainValue【道路】&#10;有形固定資産減価償却率">
          <a:extLst>
            <a:ext uri="{FF2B5EF4-FFF2-40B4-BE49-F238E27FC236}">
              <a16:creationId xmlns="" xmlns:a16="http://schemas.microsoft.com/office/drawing/2014/main" id="{E7C8D019-9C19-4D97-BAD2-77F7E3396BFA}"/>
            </a:ext>
          </a:extLst>
        </xdr:cNvPr>
        <xdr:cNvSpPr txBox="1"/>
      </xdr:nvSpPr>
      <xdr:spPr>
        <a:xfrm>
          <a:off x="18167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 xmlns:a16="http://schemas.microsoft.com/office/drawing/2014/main" id="{8488FF2C-C2A5-4C49-BA7D-21E2555597B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 xmlns:a16="http://schemas.microsoft.com/office/drawing/2014/main" id="{037C4C06-8A7B-4726-9003-5AA5AE4E86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 xmlns:a16="http://schemas.microsoft.com/office/drawing/2014/main" id="{F9D839D6-4FCD-4E36-AC84-9652A1743DC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 xmlns:a16="http://schemas.microsoft.com/office/drawing/2014/main" id="{22AC190B-C661-46FB-89C3-F07A99EF277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 xmlns:a16="http://schemas.microsoft.com/office/drawing/2014/main" id="{13634200-18B7-4B84-907C-7D9B6B0BF57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 xmlns:a16="http://schemas.microsoft.com/office/drawing/2014/main" id="{2806D984-F984-4188-9887-8B193C32A8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 xmlns:a16="http://schemas.microsoft.com/office/drawing/2014/main" id="{27574406-7534-4669-BD17-DC0ADC6B918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 xmlns:a16="http://schemas.microsoft.com/office/drawing/2014/main" id="{5BA8BBFC-385C-4E3E-BEFA-84E0C6DBE0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 xmlns:a16="http://schemas.microsoft.com/office/drawing/2014/main" id="{43421457-81A3-4328-83F4-294D48A2B43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 xmlns:a16="http://schemas.microsoft.com/office/drawing/2014/main" id="{6BE92B49-BAA3-4623-A307-03F81E72FE0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 xmlns:a16="http://schemas.microsoft.com/office/drawing/2014/main" id="{FEBBB047-4A32-4AC4-9059-2E50D1BD0A0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 xmlns:a16="http://schemas.microsoft.com/office/drawing/2014/main" id="{7039F95F-1FB2-4159-B6C0-5D993D9BE9F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 xmlns:a16="http://schemas.microsoft.com/office/drawing/2014/main" id="{8EDFF16F-38F6-40E3-BAB0-26785A532F0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 xmlns:a16="http://schemas.microsoft.com/office/drawing/2014/main" id="{8496570F-9F78-420A-B13E-EC125675F89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 xmlns:a16="http://schemas.microsoft.com/office/drawing/2014/main" id="{CBBCEFC6-33E0-4C1F-AA18-3D1BA62311F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 xmlns:a16="http://schemas.microsoft.com/office/drawing/2014/main" id="{45A995FB-CD80-453C-B6E6-CE394ABF86F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 xmlns:a16="http://schemas.microsoft.com/office/drawing/2014/main" id="{F0944527-C822-4D35-9B62-19574A2CA57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 xmlns:a16="http://schemas.microsoft.com/office/drawing/2014/main" id="{69E61828-D3BA-4F65-8B2A-9EB39B719AC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 xmlns:a16="http://schemas.microsoft.com/office/drawing/2014/main" id="{DFC17B5C-9AF4-4437-9EA3-2B8EF6E80F9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 xmlns:a16="http://schemas.microsoft.com/office/drawing/2014/main" id="{40FDB726-3C3F-46EA-9BEC-6021F714466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1129F4B4-CB5B-445E-9E3F-6A672B3EF9D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 xmlns:a16="http://schemas.microsoft.com/office/drawing/2014/main" id="{E8518DD8-CD00-4A84-9407-59C8B44600E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 xmlns:a16="http://schemas.microsoft.com/office/drawing/2014/main" id="{06FC4C8F-2C48-4486-847D-29747BC4433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6" name="直線コネクタ 105">
          <a:extLst>
            <a:ext uri="{FF2B5EF4-FFF2-40B4-BE49-F238E27FC236}">
              <a16:creationId xmlns="" xmlns:a16="http://schemas.microsoft.com/office/drawing/2014/main" id="{335AB8D1-3C68-46B7-96BA-C9B7A7F8A872}"/>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07" name="【道路】&#10;一人当たり延長最小値テキスト">
          <a:extLst>
            <a:ext uri="{FF2B5EF4-FFF2-40B4-BE49-F238E27FC236}">
              <a16:creationId xmlns="" xmlns:a16="http://schemas.microsoft.com/office/drawing/2014/main" id="{DD24560B-990A-4E89-9A7F-FC687C0BC6FD}"/>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08" name="直線コネクタ 107">
          <a:extLst>
            <a:ext uri="{FF2B5EF4-FFF2-40B4-BE49-F238E27FC236}">
              <a16:creationId xmlns="" xmlns:a16="http://schemas.microsoft.com/office/drawing/2014/main" id="{0DC4AD31-8F15-4383-A942-C8090BEF02A9}"/>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09" name="【道路】&#10;一人当たり延長最大値テキスト">
          <a:extLst>
            <a:ext uri="{FF2B5EF4-FFF2-40B4-BE49-F238E27FC236}">
              <a16:creationId xmlns="" xmlns:a16="http://schemas.microsoft.com/office/drawing/2014/main" id="{16BDE353-D4C1-4D3C-B080-1EB688D8319D}"/>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0" name="直線コネクタ 109">
          <a:extLst>
            <a:ext uri="{FF2B5EF4-FFF2-40B4-BE49-F238E27FC236}">
              <a16:creationId xmlns="" xmlns:a16="http://schemas.microsoft.com/office/drawing/2014/main" id="{19E33D17-60F3-4FCE-A188-6B16198A70FD}"/>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1" name="【道路】&#10;一人当たり延長平均値テキスト">
          <a:extLst>
            <a:ext uri="{FF2B5EF4-FFF2-40B4-BE49-F238E27FC236}">
              <a16:creationId xmlns="" xmlns:a16="http://schemas.microsoft.com/office/drawing/2014/main" id="{DCEBEA9A-C0ED-459D-90B8-68B078643BE3}"/>
            </a:ext>
          </a:extLst>
        </xdr:cNvPr>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2" name="フローチャート: 判断 111">
          <a:extLst>
            <a:ext uri="{FF2B5EF4-FFF2-40B4-BE49-F238E27FC236}">
              <a16:creationId xmlns="" xmlns:a16="http://schemas.microsoft.com/office/drawing/2014/main" id="{843A2E86-6C1F-43AF-B709-6454A66C152B}"/>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3" name="フローチャート: 判断 112">
          <a:extLst>
            <a:ext uri="{FF2B5EF4-FFF2-40B4-BE49-F238E27FC236}">
              <a16:creationId xmlns="" xmlns:a16="http://schemas.microsoft.com/office/drawing/2014/main" id="{41529A27-94F3-459C-BF7F-EB03D330CEDD}"/>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4" name="フローチャート: 判断 113">
          <a:extLst>
            <a:ext uri="{FF2B5EF4-FFF2-40B4-BE49-F238E27FC236}">
              <a16:creationId xmlns="" xmlns:a16="http://schemas.microsoft.com/office/drawing/2014/main" id="{B7D475FF-0FF1-40F6-A630-0D340B547B61}"/>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5" name="フローチャート: 判断 114">
          <a:extLst>
            <a:ext uri="{FF2B5EF4-FFF2-40B4-BE49-F238E27FC236}">
              <a16:creationId xmlns="" xmlns:a16="http://schemas.microsoft.com/office/drawing/2014/main" id="{8F033D4C-3795-4DC9-A218-7D856497C158}"/>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6E64F44C-53DE-4294-8A9B-64CFB0551A8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2D702925-5D56-4EFF-831E-1CFFF850FC2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CD11C5EA-9458-4909-B8AF-C716BDB938C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FFBEA019-02D5-44E9-9536-51108E9439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32C8319C-D670-45CC-B7FB-248E324162F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117835</xdr:rowOff>
    </xdr:from>
    <xdr:to>
      <xdr:col>50</xdr:col>
      <xdr:colOff>165100</xdr:colOff>
      <xdr:row>42</xdr:row>
      <xdr:rowOff>47985</xdr:rowOff>
    </xdr:to>
    <xdr:sp macro="" textlink="">
      <xdr:nvSpPr>
        <xdr:cNvPr id="121" name="楕円 120">
          <a:extLst>
            <a:ext uri="{FF2B5EF4-FFF2-40B4-BE49-F238E27FC236}">
              <a16:creationId xmlns="" xmlns:a16="http://schemas.microsoft.com/office/drawing/2014/main" id="{375B732F-15BD-45C3-8250-3AB7E9538F24}"/>
            </a:ext>
          </a:extLst>
        </xdr:cNvPr>
        <xdr:cNvSpPr/>
      </xdr:nvSpPr>
      <xdr:spPr>
        <a:xfrm>
          <a:off x="9588500" y="71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118326</xdr:rowOff>
    </xdr:from>
    <xdr:to>
      <xdr:col>46</xdr:col>
      <xdr:colOff>38100</xdr:colOff>
      <xdr:row>42</xdr:row>
      <xdr:rowOff>48476</xdr:rowOff>
    </xdr:to>
    <xdr:sp macro="" textlink="">
      <xdr:nvSpPr>
        <xdr:cNvPr id="122" name="楕円 121">
          <a:extLst>
            <a:ext uri="{FF2B5EF4-FFF2-40B4-BE49-F238E27FC236}">
              <a16:creationId xmlns="" xmlns:a16="http://schemas.microsoft.com/office/drawing/2014/main" id="{57D71568-BE10-413C-A1FE-847A3026B40D}"/>
            </a:ext>
          </a:extLst>
        </xdr:cNvPr>
        <xdr:cNvSpPr/>
      </xdr:nvSpPr>
      <xdr:spPr>
        <a:xfrm>
          <a:off x="8699500" y="71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168635</xdr:rowOff>
    </xdr:from>
    <xdr:to>
      <xdr:col>50</xdr:col>
      <xdr:colOff>114300</xdr:colOff>
      <xdr:row>41</xdr:row>
      <xdr:rowOff>169126</xdr:rowOff>
    </xdr:to>
    <xdr:cxnSp macro="">
      <xdr:nvCxnSpPr>
        <xdr:cNvPr id="123" name="直線コネクタ 122">
          <a:extLst>
            <a:ext uri="{FF2B5EF4-FFF2-40B4-BE49-F238E27FC236}">
              <a16:creationId xmlns="" xmlns:a16="http://schemas.microsoft.com/office/drawing/2014/main" id="{8C2FED72-4EBF-4D1F-94E4-D3EC70F91C03}"/>
            </a:ext>
          </a:extLst>
        </xdr:cNvPr>
        <xdr:cNvCxnSpPr/>
      </xdr:nvCxnSpPr>
      <xdr:spPr>
        <a:xfrm flipV="1">
          <a:off x="8750300" y="7198085"/>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119142</xdr:rowOff>
    </xdr:from>
    <xdr:to>
      <xdr:col>41</xdr:col>
      <xdr:colOff>101600</xdr:colOff>
      <xdr:row>42</xdr:row>
      <xdr:rowOff>49292</xdr:rowOff>
    </xdr:to>
    <xdr:sp macro="" textlink="">
      <xdr:nvSpPr>
        <xdr:cNvPr id="124" name="楕円 123">
          <a:extLst>
            <a:ext uri="{FF2B5EF4-FFF2-40B4-BE49-F238E27FC236}">
              <a16:creationId xmlns="" xmlns:a16="http://schemas.microsoft.com/office/drawing/2014/main" id="{640E6FE7-8A39-42D2-9D55-678DFB3C1485}"/>
            </a:ext>
          </a:extLst>
        </xdr:cNvPr>
        <xdr:cNvSpPr/>
      </xdr:nvSpPr>
      <xdr:spPr>
        <a:xfrm>
          <a:off x="7810500" y="714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169126</xdr:rowOff>
    </xdr:from>
    <xdr:to>
      <xdr:col>45</xdr:col>
      <xdr:colOff>177800</xdr:colOff>
      <xdr:row>41</xdr:row>
      <xdr:rowOff>169942</xdr:rowOff>
    </xdr:to>
    <xdr:cxnSp macro="">
      <xdr:nvCxnSpPr>
        <xdr:cNvPr id="125" name="直線コネクタ 124">
          <a:extLst>
            <a:ext uri="{FF2B5EF4-FFF2-40B4-BE49-F238E27FC236}">
              <a16:creationId xmlns="" xmlns:a16="http://schemas.microsoft.com/office/drawing/2014/main" id="{20EE07A3-E568-4B1F-B7D1-BE1FAD1195E4}"/>
            </a:ext>
          </a:extLst>
        </xdr:cNvPr>
        <xdr:cNvCxnSpPr/>
      </xdr:nvCxnSpPr>
      <xdr:spPr>
        <a:xfrm flipV="1">
          <a:off x="7861300" y="7198576"/>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26" name="n_1aveValue【道路】&#10;一人当たり延長">
          <a:extLst>
            <a:ext uri="{FF2B5EF4-FFF2-40B4-BE49-F238E27FC236}">
              <a16:creationId xmlns="" xmlns:a16="http://schemas.microsoft.com/office/drawing/2014/main" id="{473E9B72-D0F2-4ED8-82BA-F34381E160CA}"/>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27" name="n_2aveValue【道路】&#10;一人当たり延長">
          <a:extLst>
            <a:ext uri="{FF2B5EF4-FFF2-40B4-BE49-F238E27FC236}">
              <a16:creationId xmlns="" xmlns:a16="http://schemas.microsoft.com/office/drawing/2014/main" id="{DD5F2679-FDE3-4423-A037-0ECF34E22DAF}"/>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28" name="n_3aveValue【道路】&#10;一人当たり延長">
          <a:extLst>
            <a:ext uri="{FF2B5EF4-FFF2-40B4-BE49-F238E27FC236}">
              <a16:creationId xmlns="" xmlns:a16="http://schemas.microsoft.com/office/drawing/2014/main" id="{A70DC993-37D3-49E6-8024-147D74059C48}"/>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39112</xdr:rowOff>
    </xdr:from>
    <xdr:ext cx="534377" cy="259045"/>
    <xdr:sp macro="" textlink="">
      <xdr:nvSpPr>
        <xdr:cNvPr id="129" name="n_1mainValue【道路】&#10;一人当たり延長">
          <a:extLst>
            <a:ext uri="{FF2B5EF4-FFF2-40B4-BE49-F238E27FC236}">
              <a16:creationId xmlns="" xmlns:a16="http://schemas.microsoft.com/office/drawing/2014/main" id="{6E79CB51-31A5-4544-BB17-0EDB7EF1A4AC}"/>
            </a:ext>
          </a:extLst>
        </xdr:cNvPr>
        <xdr:cNvSpPr txBox="1"/>
      </xdr:nvSpPr>
      <xdr:spPr>
        <a:xfrm>
          <a:off x="9359411" y="724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39603</xdr:rowOff>
    </xdr:from>
    <xdr:ext cx="534377" cy="259045"/>
    <xdr:sp macro="" textlink="">
      <xdr:nvSpPr>
        <xdr:cNvPr id="130" name="n_2mainValue【道路】&#10;一人当たり延長">
          <a:extLst>
            <a:ext uri="{FF2B5EF4-FFF2-40B4-BE49-F238E27FC236}">
              <a16:creationId xmlns="" xmlns:a16="http://schemas.microsoft.com/office/drawing/2014/main" id="{91E2F0FA-0621-4FAB-9A16-B3985BB151B2}"/>
            </a:ext>
          </a:extLst>
        </xdr:cNvPr>
        <xdr:cNvSpPr txBox="1"/>
      </xdr:nvSpPr>
      <xdr:spPr>
        <a:xfrm>
          <a:off x="8483111" y="72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40419</xdr:rowOff>
    </xdr:from>
    <xdr:ext cx="534377" cy="259045"/>
    <xdr:sp macro="" textlink="">
      <xdr:nvSpPr>
        <xdr:cNvPr id="131" name="n_3mainValue【道路】&#10;一人当たり延長">
          <a:extLst>
            <a:ext uri="{FF2B5EF4-FFF2-40B4-BE49-F238E27FC236}">
              <a16:creationId xmlns="" xmlns:a16="http://schemas.microsoft.com/office/drawing/2014/main" id="{D571B727-3B6A-480F-96A4-14FE3F735D58}"/>
            </a:ext>
          </a:extLst>
        </xdr:cNvPr>
        <xdr:cNvSpPr txBox="1"/>
      </xdr:nvSpPr>
      <xdr:spPr>
        <a:xfrm>
          <a:off x="7594111" y="724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 xmlns:a16="http://schemas.microsoft.com/office/drawing/2014/main" id="{1B8CF3B1-6B3A-49CA-AFEB-F281B556B3F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 xmlns:a16="http://schemas.microsoft.com/office/drawing/2014/main" id="{133021E7-2988-4BD9-8F27-923956543E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 xmlns:a16="http://schemas.microsoft.com/office/drawing/2014/main" id="{881B07BE-CD23-4E4D-9506-761FB3C1DC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 xmlns:a16="http://schemas.microsoft.com/office/drawing/2014/main" id="{9B385080-296E-4F16-A900-13D300D883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 xmlns:a16="http://schemas.microsoft.com/office/drawing/2014/main" id="{79776D4B-C9DA-477B-A94C-9EF667B3DE2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 xmlns:a16="http://schemas.microsoft.com/office/drawing/2014/main" id="{BCEEEBC8-87C5-40DC-BCF5-C0C8AA0B12E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 xmlns:a16="http://schemas.microsoft.com/office/drawing/2014/main" id="{363459C4-688E-4DAF-9D45-22459DCDD5E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 xmlns:a16="http://schemas.microsoft.com/office/drawing/2014/main" id="{65ABD569-CA1F-4E74-96AF-0677DBEB35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 xmlns:a16="http://schemas.microsoft.com/office/drawing/2014/main" id="{42017546-CC6A-4804-A56F-2A92ED73885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 xmlns:a16="http://schemas.microsoft.com/office/drawing/2014/main" id="{64C39004-75D3-41A1-8FE0-5207A30B64E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 xmlns:a16="http://schemas.microsoft.com/office/drawing/2014/main" id="{FB499191-4C6F-45F9-9B0C-F7E60A6FB59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 xmlns:a16="http://schemas.microsoft.com/office/drawing/2014/main" id="{41BED575-0C3B-4360-A532-4EB3C55C820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 xmlns:a16="http://schemas.microsoft.com/office/drawing/2014/main" id="{ADB7EE4A-9DB7-4BC1-AB9E-7B63CE8AA1D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 xmlns:a16="http://schemas.microsoft.com/office/drawing/2014/main" id="{0516013F-AB6B-4BCD-B2FF-DC9392126F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 xmlns:a16="http://schemas.microsoft.com/office/drawing/2014/main" id="{612B1562-94C2-418C-83DE-C873C5A3F0A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 xmlns:a16="http://schemas.microsoft.com/office/drawing/2014/main" id="{1B093641-587F-45E5-8D99-F81FE083644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 xmlns:a16="http://schemas.microsoft.com/office/drawing/2014/main" id="{A720401C-F43B-46A0-AEE1-860923FF5E1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 xmlns:a16="http://schemas.microsoft.com/office/drawing/2014/main" id="{43EBB8C3-A724-4BD5-B916-E6E4259CFC6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 xmlns:a16="http://schemas.microsoft.com/office/drawing/2014/main" id="{29FD3966-A30C-41E2-975F-6A8B9D620A0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 xmlns:a16="http://schemas.microsoft.com/office/drawing/2014/main" id="{C466EBC3-5C22-4882-991E-E359FEF90D8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 xmlns:a16="http://schemas.microsoft.com/office/drawing/2014/main" id="{F37E8129-CBE9-40AE-99BA-E2D605F5699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 xmlns:a16="http://schemas.microsoft.com/office/drawing/2014/main" id="{406A6034-412D-4D22-9676-30E6FCE364B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 xmlns:a16="http://schemas.microsoft.com/office/drawing/2014/main" id="{96C5C035-3AD6-4B29-8687-43DA8C5537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 xmlns:a16="http://schemas.microsoft.com/office/drawing/2014/main" id="{E6A11082-B170-4FCC-BD05-D967B9F7CBC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 xmlns:a16="http://schemas.microsoft.com/office/drawing/2014/main" id="{DED83C70-235E-4D66-A96A-FCF2E636B5A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57" name="直線コネクタ 156">
          <a:extLst>
            <a:ext uri="{FF2B5EF4-FFF2-40B4-BE49-F238E27FC236}">
              <a16:creationId xmlns="" xmlns:a16="http://schemas.microsoft.com/office/drawing/2014/main" id="{4182198B-EAF2-472C-9F96-2A009FD06CF1}"/>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58" name="【橋りょう・トンネル】&#10;有形固定資産減価償却率最小値テキスト">
          <a:extLst>
            <a:ext uri="{FF2B5EF4-FFF2-40B4-BE49-F238E27FC236}">
              <a16:creationId xmlns="" xmlns:a16="http://schemas.microsoft.com/office/drawing/2014/main" id="{E7EBDF8A-6AC4-4CBD-90EB-115ABEECC15D}"/>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9" name="直線コネクタ 158">
          <a:extLst>
            <a:ext uri="{FF2B5EF4-FFF2-40B4-BE49-F238E27FC236}">
              <a16:creationId xmlns="" xmlns:a16="http://schemas.microsoft.com/office/drawing/2014/main" id="{CD9CAD8A-EDE5-4C1B-8B1D-3718453F436A}"/>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0" name="【橋りょう・トンネル】&#10;有形固定資産減価償却率最大値テキスト">
          <a:extLst>
            <a:ext uri="{FF2B5EF4-FFF2-40B4-BE49-F238E27FC236}">
              <a16:creationId xmlns="" xmlns:a16="http://schemas.microsoft.com/office/drawing/2014/main" id="{D981D4D0-FED8-4154-95EC-529D88FD88AF}"/>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1" name="直線コネクタ 160">
          <a:extLst>
            <a:ext uri="{FF2B5EF4-FFF2-40B4-BE49-F238E27FC236}">
              <a16:creationId xmlns="" xmlns:a16="http://schemas.microsoft.com/office/drawing/2014/main" id="{93C26313-9DA6-41C3-AE2E-0131D4FE2B8B}"/>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2" name="【橋りょう・トンネル】&#10;有形固定資産減価償却率平均値テキスト">
          <a:extLst>
            <a:ext uri="{FF2B5EF4-FFF2-40B4-BE49-F238E27FC236}">
              <a16:creationId xmlns="" xmlns:a16="http://schemas.microsoft.com/office/drawing/2014/main" id="{7332F0FE-3CD6-4AA2-BAC9-92206E9E85CE}"/>
            </a:ext>
          </a:extLst>
        </xdr:cNvPr>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3" name="フローチャート: 判断 162">
          <a:extLst>
            <a:ext uri="{FF2B5EF4-FFF2-40B4-BE49-F238E27FC236}">
              <a16:creationId xmlns="" xmlns:a16="http://schemas.microsoft.com/office/drawing/2014/main" id="{0098CED6-10FB-44FE-9C9E-73A6D6683132}"/>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64" name="フローチャート: 判断 163">
          <a:extLst>
            <a:ext uri="{FF2B5EF4-FFF2-40B4-BE49-F238E27FC236}">
              <a16:creationId xmlns="" xmlns:a16="http://schemas.microsoft.com/office/drawing/2014/main" id="{A72F29F7-ADAC-4A65-B025-298B93621CE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65" name="フローチャート: 判断 164">
          <a:extLst>
            <a:ext uri="{FF2B5EF4-FFF2-40B4-BE49-F238E27FC236}">
              <a16:creationId xmlns="" xmlns:a16="http://schemas.microsoft.com/office/drawing/2014/main" id="{81239BF6-DB4C-44B7-B73E-BF19FF68897E}"/>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66" name="フローチャート: 判断 165">
          <a:extLst>
            <a:ext uri="{FF2B5EF4-FFF2-40B4-BE49-F238E27FC236}">
              <a16:creationId xmlns="" xmlns:a16="http://schemas.microsoft.com/office/drawing/2014/main" id="{0BBF81CE-11EA-467D-AC18-68068DCCB05A}"/>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 xmlns:a16="http://schemas.microsoft.com/office/drawing/2014/main" id="{2DDE02CF-0AF1-4B1F-8EE8-89FDC7B295E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 xmlns:a16="http://schemas.microsoft.com/office/drawing/2014/main" id="{2561DDD8-F5B4-4E99-84C5-12E8FD6547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 xmlns:a16="http://schemas.microsoft.com/office/drawing/2014/main" id="{954FEC49-1056-4CAF-BC6D-58E20F635E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18B63BF5-CC32-45B7-83A1-FCB840E3A27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 xmlns:a16="http://schemas.microsoft.com/office/drawing/2014/main" id="{99574FE9-CB0F-4B27-8668-3F24E83E2D2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42273</xdr:rowOff>
    </xdr:from>
    <xdr:to>
      <xdr:col>20</xdr:col>
      <xdr:colOff>38100</xdr:colOff>
      <xdr:row>57</xdr:row>
      <xdr:rowOff>143873</xdr:rowOff>
    </xdr:to>
    <xdr:sp macro="" textlink="">
      <xdr:nvSpPr>
        <xdr:cNvPr id="172" name="楕円 171">
          <a:extLst>
            <a:ext uri="{FF2B5EF4-FFF2-40B4-BE49-F238E27FC236}">
              <a16:creationId xmlns="" xmlns:a16="http://schemas.microsoft.com/office/drawing/2014/main" id="{E6B5A3C8-8D13-4882-8F7B-D32474876636}"/>
            </a:ext>
          </a:extLst>
        </xdr:cNvPr>
        <xdr:cNvSpPr/>
      </xdr:nvSpPr>
      <xdr:spPr>
        <a:xfrm>
          <a:off x="3746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1451</xdr:rowOff>
    </xdr:from>
    <xdr:to>
      <xdr:col>15</xdr:col>
      <xdr:colOff>101600</xdr:colOff>
      <xdr:row>57</xdr:row>
      <xdr:rowOff>103051</xdr:rowOff>
    </xdr:to>
    <xdr:sp macro="" textlink="">
      <xdr:nvSpPr>
        <xdr:cNvPr id="173" name="楕円 172">
          <a:extLst>
            <a:ext uri="{FF2B5EF4-FFF2-40B4-BE49-F238E27FC236}">
              <a16:creationId xmlns="" xmlns:a16="http://schemas.microsoft.com/office/drawing/2014/main" id="{E62450DB-E613-4C83-A92F-A489AE47EC50}"/>
            </a:ext>
          </a:extLst>
        </xdr:cNvPr>
        <xdr:cNvSpPr/>
      </xdr:nvSpPr>
      <xdr:spPr>
        <a:xfrm>
          <a:off x="2857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52251</xdr:rowOff>
    </xdr:from>
    <xdr:to>
      <xdr:col>19</xdr:col>
      <xdr:colOff>177800</xdr:colOff>
      <xdr:row>57</xdr:row>
      <xdr:rowOff>93073</xdr:rowOff>
    </xdr:to>
    <xdr:cxnSp macro="">
      <xdr:nvCxnSpPr>
        <xdr:cNvPr id="174" name="直線コネクタ 173">
          <a:extLst>
            <a:ext uri="{FF2B5EF4-FFF2-40B4-BE49-F238E27FC236}">
              <a16:creationId xmlns="" xmlns:a16="http://schemas.microsoft.com/office/drawing/2014/main" id="{30F1CDE3-0E36-40F6-983C-4418A356E5F1}"/>
            </a:ext>
          </a:extLst>
        </xdr:cNvPr>
        <xdr:cNvCxnSpPr/>
      </xdr:nvCxnSpPr>
      <xdr:spPr>
        <a:xfrm>
          <a:off x="2908300" y="98249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87993</xdr:rowOff>
    </xdr:from>
    <xdr:to>
      <xdr:col>10</xdr:col>
      <xdr:colOff>165100</xdr:colOff>
      <xdr:row>57</xdr:row>
      <xdr:rowOff>18143</xdr:rowOff>
    </xdr:to>
    <xdr:sp macro="" textlink="">
      <xdr:nvSpPr>
        <xdr:cNvPr id="175" name="楕円 174">
          <a:extLst>
            <a:ext uri="{FF2B5EF4-FFF2-40B4-BE49-F238E27FC236}">
              <a16:creationId xmlns="" xmlns:a16="http://schemas.microsoft.com/office/drawing/2014/main" id="{F35A230C-DE96-4E94-9141-4736D8380C9A}"/>
            </a:ext>
          </a:extLst>
        </xdr:cNvPr>
        <xdr:cNvSpPr/>
      </xdr:nvSpPr>
      <xdr:spPr>
        <a:xfrm>
          <a:off x="19685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138793</xdr:rowOff>
    </xdr:from>
    <xdr:to>
      <xdr:col>15</xdr:col>
      <xdr:colOff>50800</xdr:colOff>
      <xdr:row>57</xdr:row>
      <xdr:rowOff>52251</xdr:rowOff>
    </xdr:to>
    <xdr:cxnSp macro="">
      <xdr:nvCxnSpPr>
        <xdr:cNvPr id="176" name="直線コネクタ 175">
          <a:extLst>
            <a:ext uri="{FF2B5EF4-FFF2-40B4-BE49-F238E27FC236}">
              <a16:creationId xmlns="" xmlns:a16="http://schemas.microsoft.com/office/drawing/2014/main" id="{3FFC5727-A3AD-4487-B427-8700D0810D6B}"/>
            </a:ext>
          </a:extLst>
        </xdr:cNvPr>
        <xdr:cNvCxnSpPr/>
      </xdr:nvCxnSpPr>
      <xdr:spPr>
        <a:xfrm>
          <a:off x="2019300" y="973999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77" name="n_1aveValue【橋りょう・トンネル】&#10;有形固定資産減価償却率">
          <a:extLst>
            <a:ext uri="{FF2B5EF4-FFF2-40B4-BE49-F238E27FC236}">
              <a16:creationId xmlns="" xmlns:a16="http://schemas.microsoft.com/office/drawing/2014/main" id="{863F48AE-1187-4421-AAFB-CB5393D6BE58}"/>
            </a:ext>
          </a:extLst>
        </xdr:cNvPr>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78" name="n_2aveValue【橋りょう・トンネル】&#10;有形固定資産減価償却率">
          <a:extLst>
            <a:ext uri="{FF2B5EF4-FFF2-40B4-BE49-F238E27FC236}">
              <a16:creationId xmlns="" xmlns:a16="http://schemas.microsoft.com/office/drawing/2014/main" id="{F0303D53-D30F-4F38-9F5B-318859EFA2AB}"/>
            </a:ext>
          </a:extLst>
        </xdr:cNvPr>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179" name="n_3aveValue【橋りょう・トンネル】&#10;有形固定資産減価償却率">
          <a:extLst>
            <a:ext uri="{FF2B5EF4-FFF2-40B4-BE49-F238E27FC236}">
              <a16:creationId xmlns="" xmlns:a16="http://schemas.microsoft.com/office/drawing/2014/main" id="{DB851A35-5935-4CCE-A885-83A1BE931AE5}"/>
            </a:ext>
          </a:extLst>
        </xdr:cNvPr>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160400</xdr:rowOff>
    </xdr:from>
    <xdr:ext cx="405111" cy="259045"/>
    <xdr:sp macro="" textlink="">
      <xdr:nvSpPr>
        <xdr:cNvPr id="180" name="n_1mainValue【橋りょう・トンネル】&#10;有形固定資産減価償却率">
          <a:extLst>
            <a:ext uri="{FF2B5EF4-FFF2-40B4-BE49-F238E27FC236}">
              <a16:creationId xmlns="" xmlns:a16="http://schemas.microsoft.com/office/drawing/2014/main" id="{386D06B6-B70C-46D3-8CD9-F1AD5E962CC6}"/>
            </a:ext>
          </a:extLst>
        </xdr:cNvPr>
        <xdr:cNvSpPr txBox="1"/>
      </xdr:nvSpPr>
      <xdr:spPr>
        <a:xfrm>
          <a:off x="35820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119578</xdr:rowOff>
    </xdr:from>
    <xdr:ext cx="405111" cy="259045"/>
    <xdr:sp macro="" textlink="">
      <xdr:nvSpPr>
        <xdr:cNvPr id="181" name="n_2mainValue【橋りょう・トンネル】&#10;有形固定資産減価償却率">
          <a:extLst>
            <a:ext uri="{FF2B5EF4-FFF2-40B4-BE49-F238E27FC236}">
              <a16:creationId xmlns="" xmlns:a16="http://schemas.microsoft.com/office/drawing/2014/main" id="{126512B0-2E7A-45E9-B57C-51783A2DECF2}"/>
            </a:ext>
          </a:extLst>
        </xdr:cNvPr>
        <xdr:cNvSpPr txBox="1"/>
      </xdr:nvSpPr>
      <xdr:spPr>
        <a:xfrm>
          <a:off x="2705744" y="954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34670</xdr:rowOff>
    </xdr:from>
    <xdr:ext cx="405111" cy="259045"/>
    <xdr:sp macro="" textlink="">
      <xdr:nvSpPr>
        <xdr:cNvPr id="182" name="n_3mainValue【橋りょう・トンネル】&#10;有形固定資産減価償却率">
          <a:extLst>
            <a:ext uri="{FF2B5EF4-FFF2-40B4-BE49-F238E27FC236}">
              <a16:creationId xmlns="" xmlns:a16="http://schemas.microsoft.com/office/drawing/2014/main" id="{24F2093B-5490-49FA-A1E1-E5B84F66DB28}"/>
            </a:ext>
          </a:extLst>
        </xdr:cNvPr>
        <xdr:cNvSpPr txBox="1"/>
      </xdr:nvSpPr>
      <xdr:spPr>
        <a:xfrm>
          <a:off x="1816744" y="946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 xmlns:a16="http://schemas.microsoft.com/office/drawing/2014/main" id="{A8C853B1-493A-45F9-AF49-2061866CE6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 xmlns:a16="http://schemas.microsoft.com/office/drawing/2014/main" id="{54963198-9282-4E58-A2FA-9FAA2E7A5D7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 xmlns:a16="http://schemas.microsoft.com/office/drawing/2014/main" id="{E1D53976-E280-45E6-B63E-61CFDC2964F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 xmlns:a16="http://schemas.microsoft.com/office/drawing/2014/main" id="{DCB2CA00-EF12-4B13-97FF-5452733B9E8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 xmlns:a16="http://schemas.microsoft.com/office/drawing/2014/main" id="{2ECBE991-2C1F-49DC-9516-881839DBE13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 xmlns:a16="http://schemas.microsoft.com/office/drawing/2014/main" id="{AC58D813-402A-404E-9B39-C230A4E3D9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 xmlns:a16="http://schemas.microsoft.com/office/drawing/2014/main" id="{BE63D1AC-E65E-40DE-A40A-A512A7F8D1A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 xmlns:a16="http://schemas.microsoft.com/office/drawing/2014/main" id="{71CC97D4-0E72-4D47-BBD5-DF4305CEF3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 xmlns:a16="http://schemas.microsoft.com/office/drawing/2014/main" id="{26B43111-D6DC-4540-80E1-68DC95306BF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 xmlns:a16="http://schemas.microsoft.com/office/drawing/2014/main" id="{7DE44DED-9912-490B-815C-740E9B7671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 xmlns:a16="http://schemas.microsoft.com/office/drawing/2014/main" id="{2CDDD4CB-2DBD-4737-AC78-602B6968536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a:extLst>
            <a:ext uri="{FF2B5EF4-FFF2-40B4-BE49-F238E27FC236}">
              <a16:creationId xmlns="" xmlns:a16="http://schemas.microsoft.com/office/drawing/2014/main" id="{E87E2C64-44F0-48A5-8835-C8DE71C7321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 xmlns:a16="http://schemas.microsoft.com/office/drawing/2014/main" id="{83384297-9F43-42E1-B5F2-AC46219CD18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6" name="テキスト ボックス 195">
          <a:extLst>
            <a:ext uri="{FF2B5EF4-FFF2-40B4-BE49-F238E27FC236}">
              <a16:creationId xmlns="" xmlns:a16="http://schemas.microsoft.com/office/drawing/2014/main" id="{CB035969-23B2-495C-973E-4BAC3486C24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 xmlns:a16="http://schemas.microsoft.com/office/drawing/2014/main" id="{80D52509-911D-4090-8550-E29BA1AA761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8" name="テキスト ボックス 197">
          <a:extLst>
            <a:ext uri="{FF2B5EF4-FFF2-40B4-BE49-F238E27FC236}">
              <a16:creationId xmlns="" xmlns:a16="http://schemas.microsoft.com/office/drawing/2014/main" id="{8B4FA32F-CB63-4314-BB85-15A509C98A1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 xmlns:a16="http://schemas.microsoft.com/office/drawing/2014/main" id="{95919C05-EBFA-4A30-9ED8-E3331711FB3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0" name="テキスト ボックス 199">
          <a:extLst>
            <a:ext uri="{FF2B5EF4-FFF2-40B4-BE49-F238E27FC236}">
              <a16:creationId xmlns="" xmlns:a16="http://schemas.microsoft.com/office/drawing/2014/main" id="{CB1296D6-2879-4852-9FDA-D726CFAF2F6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 xmlns:a16="http://schemas.microsoft.com/office/drawing/2014/main" id="{394616D1-6804-472F-B2D2-9D3B27FE137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a:extLst>
            <a:ext uri="{FF2B5EF4-FFF2-40B4-BE49-F238E27FC236}">
              <a16:creationId xmlns="" xmlns:a16="http://schemas.microsoft.com/office/drawing/2014/main" id="{FFA95174-BE36-4046-81A0-7DACDA89916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 xmlns:a16="http://schemas.microsoft.com/office/drawing/2014/main" id="{77BE9085-8120-48B9-95B6-E79524861F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 xmlns:a16="http://schemas.microsoft.com/office/drawing/2014/main" id="{9BF6BA1F-26DD-474A-9298-302EF80BF06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 xmlns:a16="http://schemas.microsoft.com/office/drawing/2014/main" id="{A541F5AB-FC46-44B7-BEB7-435F645D42A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06" name="直線コネクタ 205">
          <a:extLst>
            <a:ext uri="{FF2B5EF4-FFF2-40B4-BE49-F238E27FC236}">
              <a16:creationId xmlns="" xmlns:a16="http://schemas.microsoft.com/office/drawing/2014/main" id="{F3FF8D29-ED59-4C88-9C2F-FF753E4D31A7}"/>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07" name="【橋りょう・トンネル】&#10;一人当たり有形固定資産（償却資産）額最小値テキスト">
          <a:extLst>
            <a:ext uri="{FF2B5EF4-FFF2-40B4-BE49-F238E27FC236}">
              <a16:creationId xmlns="" xmlns:a16="http://schemas.microsoft.com/office/drawing/2014/main" id="{CC300B6A-6B66-4674-9C9D-8133919B4CD1}"/>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08" name="直線コネクタ 207">
          <a:extLst>
            <a:ext uri="{FF2B5EF4-FFF2-40B4-BE49-F238E27FC236}">
              <a16:creationId xmlns="" xmlns:a16="http://schemas.microsoft.com/office/drawing/2014/main" id="{7FB0F48A-D80E-4C72-AF56-732F79A99FFF}"/>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09" name="【橋りょう・トンネル】&#10;一人当たり有形固定資産（償却資産）額最大値テキスト">
          <a:extLst>
            <a:ext uri="{FF2B5EF4-FFF2-40B4-BE49-F238E27FC236}">
              <a16:creationId xmlns="" xmlns:a16="http://schemas.microsoft.com/office/drawing/2014/main" id="{6462DF9A-8A5F-419D-BE7A-5D5E00D4ED5A}"/>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0" name="直線コネクタ 209">
          <a:extLst>
            <a:ext uri="{FF2B5EF4-FFF2-40B4-BE49-F238E27FC236}">
              <a16:creationId xmlns="" xmlns:a16="http://schemas.microsoft.com/office/drawing/2014/main" id="{40DBA5D6-2A9C-4AB3-81A4-5B64D95BB4B3}"/>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167149</xdr:rowOff>
    </xdr:from>
    <xdr:ext cx="599010" cy="259045"/>
    <xdr:sp macro="" textlink="">
      <xdr:nvSpPr>
        <xdr:cNvPr id="211" name="【橋りょう・トンネル】&#10;一人当たり有形固定資産（償却資産）額平均値テキスト">
          <a:extLst>
            <a:ext uri="{FF2B5EF4-FFF2-40B4-BE49-F238E27FC236}">
              <a16:creationId xmlns="" xmlns:a16="http://schemas.microsoft.com/office/drawing/2014/main" id="{5764E462-02C9-4E31-8CF0-291B57493EEE}"/>
            </a:ext>
          </a:extLst>
        </xdr:cNvPr>
        <xdr:cNvSpPr txBox="1"/>
      </xdr:nvSpPr>
      <xdr:spPr>
        <a:xfrm>
          <a:off x="10515600" y="10797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12" name="フローチャート: 判断 211">
          <a:extLst>
            <a:ext uri="{FF2B5EF4-FFF2-40B4-BE49-F238E27FC236}">
              <a16:creationId xmlns="" xmlns:a16="http://schemas.microsoft.com/office/drawing/2014/main" id="{928DE6CF-4E5D-4070-8EAC-5FCC28CDFD70}"/>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13" name="フローチャート: 判断 212">
          <a:extLst>
            <a:ext uri="{FF2B5EF4-FFF2-40B4-BE49-F238E27FC236}">
              <a16:creationId xmlns="" xmlns:a16="http://schemas.microsoft.com/office/drawing/2014/main" id="{EFEBC673-80D3-42AF-BA3F-463EF887D67D}"/>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14" name="フローチャート: 判断 213">
          <a:extLst>
            <a:ext uri="{FF2B5EF4-FFF2-40B4-BE49-F238E27FC236}">
              <a16:creationId xmlns="" xmlns:a16="http://schemas.microsoft.com/office/drawing/2014/main" id="{928AF498-20A4-4BF5-BA62-3B191E619503}"/>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15" name="フローチャート: 判断 214">
          <a:extLst>
            <a:ext uri="{FF2B5EF4-FFF2-40B4-BE49-F238E27FC236}">
              <a16:creationId xmlns="" xmlns:a16="http://schemas.microsoft.com/office/drawing/2014/main" id="{C9C4CD1D-0E71-4DD3-A18C-E3AE461D9AEA}"/>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 xmlns:a16="http://schemas.microsoft.com/office/drawing/2014/main" id="{CAC21FD5-542D-465B-8CC0-2B6F54D61EF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 xmlns:a16="http://schemas.microsoft.com/office/drawing/2014/main" id="{22CBDEAD-0D25-46E3-9558-886B5B5596D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 xmlns:a16="http://schemas.microsoft.com/office/drawing/2014/main" id="{26DA1BC8-B97D-4D86-8546-EA07D97301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 xmlns:a16="http://schemas.microsoft.com/office/drawing/2014/main" id="{AB08BFB2-24EF-4C1B-A937-C5EC4BD74E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 xmlns:a16="http://schemas.microsoft.com/office/drawing/2014/main" id="{B6A5A89A-1BAD-4838-9590-DBB3BED9290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12469</xdr:rowOff>
    </xdr:from>
    <xdr:to>
      <xdr:col>50</xdr:col>
      <xdr:colOff>165100</xdr:colOff>
      <xdr:row>64</xdr:row>
      <xdr:rowOff>114069</xdr:rowOff>
    </xdr:to>
    <xdr:sp macro="" textlink="">
      <xdr:nvSpPr>
        <xdr:cNvPr id="221" name="楕円 220">
          <a:extLst>
            <a:ext uri="{FF2B5EF4-FFF2-40B4-BE49-F238E27FC236}">
              <a16:creationId xmlns="" xmlns:a16="http://schemas.microsoft.com/office/drawing/2014/main" id="{04C20DF0-B3A7-4695-B506-32C2493E7753}"/>
            </a:ext>
          </a:extLst>
        </xdr:cNvPr>
        <xdr:cNvSpPr/>
      </xdr:nvSpPr>
      <xdr:spPr>
        <a:xfrm>
          <a:off x="9588500" y="109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13280</xdr:rowOff>
    </xdr:from>
    <xdr:to>
      <xdr:col>46</xdr:col>
      <xdr:colOff>38100</xdr:colOff>
      <xdr:row>64</xdr:row>
      <xdr:rowOff>114880</xdr:rowOff>
    </xdr:to>
    <xdr:sp macro="" textlink="">
      <xdr:nvSpPr>
        <xdr:cNvPr id="222" name="楕円 221">
          <a:extLst>
            <a:ext uri="{FF2B5EF4-FFF2-40B4-BE49-F238E27FC236}">
              <a16:creationId xmlns="" xmlns:a16="http://schemas.microsoft.com/office/drawing/2014/main" id="{DB212AC1-7FA8-4829-AC84-E1672D1F368B}"/>
            </a:ext>
          </a:extLst>
        </xdr:cNvPr>
        <xdr:cNvSpPr/>
      </xdr:nvSpPr>
      <xdr:spPr>
        <a:xfrm>
          <a:off x="8699500" y="109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63269</xdr:rowOff>
    </xdr:from>
    <xdr:to>
      <xdr:col>50</xdr:col>
      <xdr:colOff>114300</xdr:colOff>
      <xdr:row>64</xdr:row>
      <xdr:rowOff>64080</xdr:rowOff>
    </xdr:to>
    <xdr:cxnSp macro="">
      <xdr:nvCxnSpPr>
        <xdr:cNvPr id="223" name="直線コネクタ 222">
          <a:extLst>
            <a:ext uri="{FF2B5EF4-FFF2-40B4-BE49-F238E27FC236}">
              <a16:creationId xmlns="" xmlns:a16="http://schemas.microsoft.com/office/drawing/2014/main" id="{707A4C44-E692-4324-A6EA-340E32473247}"/>
            </a:ext>
          </a:extLst>
        </xdr:cNvPr>
        <xdr:cNvCxnSpPr/>
      </xdr:nvCxnSpPr>
      <xdr:spPr>
        <a:xfrm flipV="1">
          <a:off x="8750300" y="11036069"/>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14483</xdr:rowOff>
    </xdr:from>
    <xdr:to>
      <xdr:col>41</xdr:col>
      <xdr:colOff>101600</xdr:colOff>
      <xdr:row>64</xdr:row>
      <xdr:rowOff>116083</xdr:rowOff>
    </xdr:to>
    <xdr:sp macro="" textlink="">
      <xdr:nvSpPr>
        <xdr:cNvPr id="224" name="楕円 223">
          <a:extLst>
            <a:ext uri="{FF2B5EF4-FFF2-40B4-BE49-F238E27FC236}">
              <a16:creationId xmlns="" xmlns:a16="http://schemas.microsoft.com/office/drawing/2014/main" id="{035782E6-AB6B-48D2-AB80-EFAED98EBDF3}"/>
            </a:ext>
          </a:extLst>
        </xdr:cNvPr>
        <xdr:cNvSpPr/>
      </xdr:nvSpPr>
      <xdr:spPr>
        <a:xfrm>
          <a:off x="7810500" y="1098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64080</xdr:rowOff>
    </xdr:from>
    <xdr:to>
      <xdr:col>45</xdr:col>
      <xdr:colOff>177800</xdr:colOff>
      <xdr:row>64</xdr:row>
      <xdr:rowOff>65283</xdr:rowOff>
    </xdr:to>
    <xdr:cxnSp macro="">
      <xdr:nvCxnSpPr>
        <xdr:cNvPr id="225" name="直線コネクタ 224">
          <a:extLst>
            <a:ext uri="{FF2B5EF4-FFF2-40B4-BE49-F238E27FC236}">
              <a16:creationId xmlns="" xmlns:a16="http://schemas.microsoft.com/office/drawing/2014/main" id="{1163BA31-09BF-42A5-99A4-63C641C25D37}"/>
            </a:ext>
          </a:extLst>
        </xdr:cNvPr>
        <xdr:cNvCxnSpPr/>
      </xdr:nvCxnSpPr>
      <xdr:spPr>
        <a:xfrm flipV="1">
          <a:off x="7861300" y="11036880"/>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26" name="n_1aveValue【橋りょう・トンネル】&#10;一人当たり有形固定資産（償却資産）額">
          <a:extLst>
            <a:ext uri="{FF2B5EF4-FFF2-40B4-BE49-F238E27FC236}">
              <a16:creationId xmlns="" xmlns:a16="http://schemas.microsoft.com/office/drawing/2014/main" id="{FCC91193-3593-460B-88A6-262090855D1E}"/>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27" name="n_2aveValue【橋りょう・トンネル】&#10;一人当たり有形固定資産（償却資産）額">
          <a:extLst>
            <a:ext uri="{FF2B5EF4-FFF2-40B4-BE49-F238E27FC236}">
              <a16:creationId xmlns="" xmlns:a16="http://schemas.microsoft.com/office/drawing/2014/main" id="{7754476C-E889-48BE-B53D-045E2BFBD6E1}"/>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28" name="n_3aveValue【橋りょう・トンネル】&#10;一人当たり有形固定資産（償却資産）額">
          <a:extLst>
            <a:ext uri="{FF2B5EF4-FFF2-40B4-BE49-F238E27FC236}">
              <a16:creationId xmlns="" xmlns:a16="http://schemas.microsoft.com/office/drawing/2014/main" id="{53BD1688-DE55-4392-AEC5-53FDD372A07E}"/>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105196</xdr:rowOff>
    </xdr:from>
    <xdr:ext cx="534377" cy="259045"/>
    <xdr:sp macro="" textlink="">
      <xdr:nvSpPr>
        <xdr:cNvPr id="229" name="n_1mainValue【橋りょう・トンネル】&#10;一人当たり有形固定資産（償却資産）額">
          <a:extLst>
            <a:ext uri="{FF2B5EF4-FFF2-40B4-BE49-F238E27FC236}">
              <a16:creationId xmlns="" xmlns:a16="http://schemas.microsoft.com/office/drawing/2014/main" id="{0BAC9BA6-6A5D-4E9E-BC67-F999B8FA24A4}"/>
            </a:ext>
          </a:extLst>
        </xdr:cNvPr>
        <xdr:cNvSpPr txBox="1"/>
      </xdr:nvSpPr>
      <xdr:spPr>
        <a:xfrm>
          <a:off x="9359411" y="110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106007</xdr:rowOff>
    </xdr:from>
    <xdr:ext cx="534377" cy="259045"/>
    <xdr:sp macro="" textlink="">
      <xdr:nvSpPr>
        <xdr:cNvPr id="230" name="n_2mainValue【橋りょう・トンネル】&#10;一人当たり有形固定資産（償却資産）額">
          <a:extLst>
            <a:ext uri="{FF2B5EF4-FFF2-40B4-BE49-F238E27FC236}">
              <a16:creationId xmlns="" xmlns:a16="http://schemas.microsoft.com/office/drawing/2014/main" id="{E337C031-CB42-4AA5-8B63-B553E2D50CE7}"/>
            </a:ext>
          </a:extLst>
        </xdr:cNvPr>
        <xdr:cNvSpPr txBox="1"/>
      </xdr:nvSpPr>
      <xdr:spPr>
        <a:xfrm>
          <a:off x="8483111" y="1107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107210</xdr:rowOff>
    </xdr:from>
    <xdr:ext cx="534377" cy="259045"/>
    <xdr:sp macro="" textlink="">
      <xdr:nvSpPr>
        <xdr:cNvPr id="231" name="n_3mainValue【橋りょう・トンネル】&#10;一人当たり有形固定資産（償却資産）額">
          <a:extLst>
            <a:ext uri="{FF2B5EF4-FFF2-40B4-BE49-F238E27FC236}">
              <a16:creationId xmlns="" xmlns:a16="http://schemas.microsoft.com/office/drawing/2014/main" id="{6B573245-75DD-4951-AF33-6140E9667D81}"/>
            </a:ext>
          </a:extLst>
        </xdr:cNvPr>
        <xdr:cNvSpPr txBox="1"/>
      </xdr:nvSpPr>
      <xdr:spPr>
        <a:xfrm>
          <a:off x="7594111" y="110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 xmlns:a16="http://schemas.microsoft.com/office/drawing/2014/main" id="{ED279E07-11A9-43BC-ABD4-0C32528A9B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 xmlns:a16="http://schemas.microsoft.com/office/drawing/2014/main" id="{C23D7058-6F13-4ED1-9C68-525DF965E48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 xmlns:a16="http://schemas.microsoft.com/office/drawing/2014/main" id="{39B69C51-3B04-44CA-ABDD-FE865479D4F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 xmlns:a16="http://schemas.microsoft.com/office/drawing/2014/main" id="{BC5606DD-4594-46A4-83B8-CCA1975B61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 xmlns:a16="http://schemas.microsoft.com/office/drawing/2014/main" id="{45507B10-1F72-4244-803D-FE4A82AD3C2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 xmlns:a16="http://schemas.microsoft.com/office/drawing/2014/main" id="{DD810D7E-E221-4AE1-B60B-A01B9220D0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 xmlns:a16="http://schemas.microsoft.com/office/drawing/2014/main" id="{637CF815-4023-4532-80CB-690A39DFC5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 xmlns:a16="http://schemas.microsoft.com/office/drawing/2014/main" id="{5C029629-CAEE-4358-BAD9-5A5668978BF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 xmlns:a16="http://schemas.microsoft.com/office/drawing/2014/main" id="{E473691C-8AC5-4EB9-9A1F-DA809B60127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 xmlns:a16="http://schemas.microsoft.com/office/drawing/2014/main" id="{0951FA79-0607-40AA-9863-894A73A525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 xmlns:a16="http://schemas.microsoft.com/office/drawing/2014/main" id="{4B317E94-F751-4823-AB7B-D579AE5DEDF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 xmlns:a16="http://schemas.microsoft.com/office/drawing/2014/main" id="{8CA444B5-93E5-4F45-9FFD-57B9ED67A58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 xmlns:a16="http://schemas.microsoft.com/office/drawing/2014/main" id="{EEC03C40-1060-46CD-8AFF-5F3EE2DE332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 xmlns:a16="http://schemas.microsoft.com/office/drawing/2014/main" id="{A0DC80AD-453F-4420-8DD5-FB00BEA293F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 xmlns:a16="http://schemas.microsoft.com/office/drawing/2014/main" id="{73216C0F-59CC-42F8-AE90-04B11F3BAC4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 xmlns:a16="http://schemas.microsoft.com/office/drawing/2014/main" id="{0B73B75B-2A04-4774-8576-D7099C8F3F6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 xmlns:a16="http://schemas.microsoft.com/office/drawing/2014/main" id="{E7E41BB5-087F-48EF-8DAF-9EE55077672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 xmlns:a16="http://schemas.microsoft.com/office/drawing/2014/main" id="{7FC42469-7F79-481B-BC32-EA9B5700988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 xmlns:a16="http://schemas.microsoft.com/office/drawing/2014/main" id="{B3E3BE9B-9268-4DEF-8E8D-9FBA9FFACF7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 xmlns:a16="http://schemas.microsoft.com/office/drawing/2014/main" id="{1F36F322-FE16-4B2C-9762-820067D013B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 xmlns:a16="http://schemas.microsoft.com/office/drawing/2014/main" id="{511CD07C-B87E-4D73-BD84-A11DB878308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 xmlns:a16="http://schemas.microsoft.com/office/drawing/2014/main" id="{543FCA58-DBA4-4F5B-9594-930CA855D5B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 xmlns:a16="http://schemas.microsoft.com/office/drawing/2014/main" id="{6EE13132-EECF-4F12-9366-D55EFE34245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 xmlns:a16="http://schemas.microsoft.com/office/drawing/2014/main" id="{D88F121D-C2B8-437E-BD4A-C5729CF674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56" name="直線コネクタ 255">
          <a:extLst>
            <a:ext uri="{FF2B5EF4-FFF2-40B4-BE49-F238E27FC236}">
              <a16:creationId xmlns="" xmlns:a16="http://schemas.microsoft.com/office/drawing/2014/main" id="{3F4FD4A0-A40A-4BE8-A774-D544ABA5A8B3}"/>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57" name="【公営住宅】&#10;有形固定資産減価償却率最小値テキスト">
          <a:extLst>
            <a:ext uri="{FF2B5EF4-FFF2-40B4-BE49-F238E27FC236}">
              <a16:creationId xmlns="" xmlns:a16="http://schemas.microsoft.com/office/drawing/2014/main" id="{B564ECF3-D7EB-4664-BFF7-AAA26968EE42}"/>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58" name="直線コネクタ 257">
          <a:extLst>
            <a:ext uri="{FF2B5EF4-FFF2-40B4-BE49-F238E27FC236}">
              <a16:creationId xmlns="" xmlns:a16="http://schemas.microsoft.com/office/drawing/2014/main" id="{A3551C66-B2D4-44AA-89BE-9231F4BD7A80}"/>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a:extLst>
            <a:ext uri="{FF2B5EF4-FFF2-40B4-BE49-F238E27FC236}">
              <a16:creationId xmlns="" xmlns:a16="http://schemas.microsoft.com/office/drawing/2014/main" id="{C24C9E2E-500F-4B70-BEAC-6EF3874761C7}"/>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a:extLst>
            <a:ext uri="{FF2B5EF4-FFF2-40B4-BE49-F238E27FC236}">
              <a16:creationId xmlns="" xmlns:a16="http://schemas.microsoft.com/office/drawing/2014/main" id="{0B80BEB0-75FC-4099-87CC-60D9E16F094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61" name="【公営住宅】&#10;有形固定資産減価償却率平均値テキスト">
          <a:extLst>
            <a:ext uri="{FF2B5EF4-FFF2-40B4-BE49-F238E27FC236}">
              <a16:creationId xmlns="" xmlns:a16="http://schemas.microsoft.com/office/drawing/2014/main" id="{3DF27D96-F3E2-469B-AAF0-952B904A8E67}"/>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2" name="フローチャート: 判断 261">
          <a:extLst>
            <a:ext uri="{FF2B5EF4-FFF2-40B4-BE49-F238E27FC236}">
              <a16:creationId xmlns="" xmlns:a16="http://schemas.microsoft.com/office/drawing/2014/main" id="{F1F9CEDC-2218-4D7B-AB9A-2E36C80B72CC}"/>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63" name="フローチャート: 判断 262">
          <a:extLst>
            <a:ext uri="{FF2B5EF4-FFF2-40B4-BE49-F238E27FC236}">
              <a16:creationId xmlns="" xmlns:a16="http://schemas.microsoft.com/office/drawing/2014/main" id="{2AE0959C-CF37-4FB2-A4D4-B6EC06E73EA2}"/>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64" name="フローチャート: 判断 263">
          <a:extLst>
            <a:ext uri="{FF2B5EF4-FFF2-40B4-BE49-F238E27FC236}">
              <a16:creationId xmlns="" xmlns:a16="http://schemas.microsoft.com/office/drawing/2014/main" id="{1613DD38-D2A9-4D5A-B993-DFBD1C48F995}"/>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65" name="フローチャート: 判断 264">
          <a:extLst>
            <a:ext uri="{FF2B5EF4-FFF2-40B4-BE49-F238E27FC236}">
              <a16:creationId xmlns="" xmlns:a16="http://schemas.microsoft.com/office/drawing/2014/main" id="{940CB738-0DE5-43E6-ADBD-49B155D76319}"/>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 xmlns:a16="http://schemas.microsoft.com/office/drawing/2014/main" id="{0A97C56B-37E1-48B6-ABFF-E59F5197CC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 xmlns:a16="http://schemas.microsoft.com/office/drawing/2014/main" id="{E3622E77-C6FB-4891-8B46-8F127FD1322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 xmlns:a16="http://schemas.microsoft.com/office/drawing/2014/main" id="{6630691A-EA66-4BD1-9E3E-E5C2AC2DC6C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 xmlns:a16="http://schemas.microsoft.com/office/drawing/2014/main" id="{CC4F5CA2-A1B6-4822-A66B-0707176AEDA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 xmlns:a16="http://schemas.microsoft.com/office/drawing/2014/main" id="{800759E1-E2ED-448E-A0E2-C6406F24EB5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17780</xdr:rowOff>
    </xdr:from>
    <xdr:to>
      <xdr:col>20</xdr:col>
      <xdr:colOff>38100</xdr:colOff>
      <xdr:row>84</xdr:row>
      <xdr:rowOff>119380</xdr:rowOff>
    </xdr:to>
    <xdr:sp macro="" textlink="">
      <xdr:nvSpPr>
        <xdr:cNvPr id="271" name="楕円 270">
          <a:extLst>
            <a:ext uri="{FF2B5EF4-FFF2-40B4-BE49-F238E27FC236}">
              <a16:creationId xmlns="" xmlns:a16="http://schemas.microsoft.com/office/drawing/2014/main" id="{B345542E-5BAD-4F15-A060-3E37478F1034}"/>
            </a:ext>
          </a:extLst>
        </xdr:cNvPr>
        <xdr:cNvSpPr/>
      </xdr:nvSpPr>
      <xdr:spPr>
        <a:xfrm>
          <a:off x="3746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52070</xdr:rowOff>
    </xdr:from>
    <xdr:to>
      <xdr:col>15</xdr:col>
      <xdr:colOff>101600</xdr:colOff>
      <xdr:row>84</xdr:row>
      <xdr:rowOff>153670</xdr:rowOff>
    </xdr:to>
    <xdr:sp macro="" textlink="">
      <xdr:nvSpPr>
        <xdr:cNvPr id="272" name="楕円 271">
          <a:extLst>
            <a:ext uri="{FF2B5EF4-FFF2-40B4-BE49-F238E27FC236}">
              <a16:creationId xmlns="" xmlns:a16="http://schemas.microsoft.com/office/drawing/2014/main" id="{519B68D2-9008-4C52-8FC0-506A9F48D776}"/>
            </a:ext>
          </a:extLst>
        </xdr:cNvPr>
        <xdr:cNvSpPr/>
      </xdr:nvSpPr>
      <xdr:spPr>
        <a:xfrm>
          <a:off x="2857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68580</xdr:rowOff>
    </xdr:from>
    <xdr:to>
      <xdr:col>19</xdr:col>
      <xdr:colOff>177800</xdr:colOff>
      <xdr:row>84</xdr:row>
      <xdr:rowOff>102870</xdr:rowOff>
    </xdr:to>
    <xdr:cxnSp macro="">
      <xdr:nvCxnSpPr>
        <xdr:cNvPr id="273" name="直線コネクタ 272">
          <a:extLst>
            <a:ext uri="{FF2B5EF4-FFF2-40B4-BE49-F238E27FC236}">
              <a16:creationId xmlns="" xmlns:a16="http://schemas.microsoft.com/office/drawing/2014/main" id="{6C12E250-15DF-4F71-8A37-79F95FCA67FA}"/>
            </a:ext>
          </a:extLst>
        </xdr:cNvPr>
        <xdr:cNvCxnSpPr/>
      </xdr:nvCxnSpPr>
      <xdr:spPr>
        <a:xfrm flipV="1">
          <a:off x="2908300" y="14470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86361</xdr:rowOff>
    </xdr:from>
    <xdr:to>
      <xdr:col>10</xdr:col>
      <xdr:colOff>165100</xdr:colOff>
      <xdr:row>85</xdr:row>
      <xdr:rowOff>16511</xdr:rowOff>
    </xdr:to>
    <xdr:sp macro="" textlink="">
      <xdr:nvSpPr>
        <xdr:cNvPr id="274" name="楕円 273">
          <a:extLst>
            <a:ext uri="{FF2B5EF4-FFF2-40B4-BE49-F238E27FC236}">
              <a16:creationId xmlns="" xmlns:a16="http://schemas.microsoft.com/office/drawing/2014/main" id="{C465DDA7-FDDC-4F1A-87E3-F4F82C76ABB1}"/>
            </a:ext>
          </a:extLst>
        </xdr:cNvPr>
        <xdr:cNvSpPr/>
      </xdr:nvSpPr>
      <xdr:spPr>
        <a:xfrm>
          <a:off x="196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102870</xdr:rowOff>
    </xdr:from>
    <xdr:to>
      <xdr:col>15</xdr:col>
      <xdr:colOff>50800</xdr:colOff>
      <xdr:row>84</xdr:row>
      <xdr:rowOff>137161</xdr:rowOff>
    </xdr:to>
    <xdr:cxnSp macro="">
      <xdr:nvCxnSpPr>
        <xdr:cNvPr id="275" name="直線コネクタ 274">
          <a:extLst>
            <a:ext uri="{FF2B5EF4-FFF2-40B4-BE49-F238E27FC236}">
              <a16:creationId xmlns="" xmlns:a16="http://schemas.microsoft.com/office/drawing/2014/main" id="{E4B3ACBA-AB8C-4A51-A52F-A30E499A0AE1}"/>
            </a:ext>
          </a:extLst>
        </xdr:cNvPr>
        <xdr:cNvCxnSpPr/>
      </xdr:nvCxnSpPr>
      <xdr:spPr>
        <a:xfrm flipV="1">
          <a:off x="2019300" y="14504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76" name="n_1aveValue【公営住宅】&#10;有形固定資産減価償却率">
          <a:extLst>
            <a:ext uri="{FF2B5EF4-FFF2-40B4-BE49-F238E27FC236}">
              <a16:creationId xmlns="" xmlns:a16="http://schemas.microsoft.com/office/drawing/2014/main" id="{0AB070B4-0603-4CB5-979F-5C6F1E6324E6}"/>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77" name="n_2aveValue【公営住宅】&#10;有形固定資産減価償却率">
          <a:extLst>
            <a:ext uri="{FF2B5EF4-FFF2-40B4-BE49-F238E27FC236}">
              <a16:creationId xmlns="" xmlns:a16="http://schemas.microsoft.com/office/drawing/2014/main" id="{C907A043-07C2-4504-B305-3DB079EBAE31}"/>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78" name="n_3aveValue【公営住宅】&#10;有形固定資産減価償却率">
          <a:extLst>
            <a:ext uri="{FF2B5EF4-FFF2-40B4-BE49-F238E27FC236}">
              <a16:creationId xmlns="" xmlns:a16="http://schemas.microsoft.com/office/drawing/2014/main" id="{0355FFC0-D15D-4D7B-A3F4-B76C2AC37FD8}"/>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110507</xdr:rowOff>
    </xdr:from>
    <xdr:ext cx="405111" cy="259045"/>
    <xdr:sp macro="" textlink="">
      <xdr:nvSpPr>
        <xdr:cNvPr id="279" name="n_1mainValue【公営住宅】&#10;有形固定資産減価償却率">
          <a:extLst>
            <a:ext uri="{FF2B5EF4-FFF2-40B4-BE49-F238E27FC236}">
              <a16:creationId xmlns="" xmlns:a16="http://schemas.microsoft.com/office/drawing/2014/main" id="{80FB3835-B813-4400-A563-E1EBA624D274}"/>
            </a:ext>
          </a:extLst>
        </xdr:cNvPr>
        <xdr:cNvSpPr txBox="1"/>
      </xdr:nvSpPr>
      <xdr:spPr>
        <a:xfrm>
          <a:off x="35820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280" name="n_2mainValue【公営住宅】&#10;有形固定資産減価償却率">
          <a:extLst>
            <a:ext uri="{FF2B5EF4-FFF2-40B4-BE49-F238E27FC236}">
              <a16:creationId xmlns="" xmlns:a16="http://schemas.microsoft.com/office/drawing/2014/main" id="{45CBA236-7AFD-4B8B-94E4-3F7387749F82}"/>
            </a:ext>
          </a:extLst>
        </xdr:cNvPr>
        <xdr:cNvSpPr txBox="1"/>
      </xdr:nvSpPr>
      <xdr:spPr>
        <a:xfrm>
          <a:off x="2705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7638</xdr:rowOff>
    </xdr:from>
    <xdr:ext cx="405111" cy="259045"/>
    <xdr:sp macro="" textlink="">
      <xdr:nvSpPr>
        <xdr:cNvPr id="281" name="n_3mainValue【公営住宅】&#10;有形固定資産減価償却率">
          <a:extLst>
            <a:ext uri="{FF2B5EF4-FFF2-40B4-BE49-F238E27FC236}">
              <a16:creationId xmlns="" xmlns:a16="http://schemas.microsoft.com/office/drawing/2014/main" id="{845763C4-5263-4A70-9046-61FF36F57D86}"/>
            </a:ext>
          </a:extLst>
        </xdr:cNvPr>
        <xdr:cNvSpPr txBox="1"/>
      </xdr:nvSpPr>
      <xdr:spPr>
        <a:xfrm>
          <a:off x="1816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 xmlns:a16="http://schemas.microsoft.com/office/drawing/2014/main" id="{3C233230-8547-4D3F-812A-25117EE6C53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 xmlns:a16="http://schemas.microsoft.com/office/drawing/2014/main" id="{90E4A5AA-712C-4763-A9E8-DF3EAD492B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 xmlns:a16="http://schemas.microsoft.com/office/drawing/2014/main" id="{708A4984-A74E-4A39-8604-68480C2F04E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 xmlns:a16="http://schemas.microsoft.com/office/drawing/2014/main" id="{9AF2E333-561F-4250-A6BD-0E84DAE9FF3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 xmlns:a16="http://schemas.microsoft.com/office/drawing/2014/main" id="{9FBA733E-D3D6-4B1C-9F58-3C1DA68DCB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 xmlns:a16="http://schemas.microsoft.com/office/drawing/2014/main" id="{8D512C27-F78F-474F-8B2C-85961F79AA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 xmlns:a16="http://schemas.microsoft.com/office/drawing/2014/main" id="{1F29BD98-7908-4E15-8FE2-D86D2B12F53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 xmlns:a16="http://schemas.microsoft.com/office/drawing/2014/main" id="{C8E13E4D-8222-4F33-9173-DC1128965B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 xmlns:a16="http://schemas.microsoft.com/office/drawing/2014/main" id="{DC0CB8B3-689E-44CD-87B7-4D3442D2E4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 xmlns:a16="http://schemas.microsoft.com/office/drawing/2014/main" id="{8F5D5500-72B9-477B-9856-362615F521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a:extLst>
            <a:ext uri="{FF2B5EF4-FFF2-40B4-BE49-F238E27FC236}">
              <a16:creationId xmlns="" xmlns:a16="http://schemas.microsoft.com/office/drawing/2014/main" id="{E7C6032A-5A88-4AE8-B5D7-604BF882BDE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a:extLst>
            <a:ext uri="{FF2B5EF4-FFF2-40B4-BE49-F238E27FC236}">
              <a16:creationId xmlns="" xmlns:a16="http://schemas.microsoft.com/office/drawing/2014/main" id="{8EFA40C0-9B7F-4C4D-8772-68C366F8DE4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a:extLst>
            <a:ext uri="{FF2B5EF4-FFF2-40B4-BE49-F238E27FC236}">
              <a16:creationId xmlns="" xmlns:a16="http://schemas.microsoft.com/office/drawing/2014/main" id="{90E5FD39-C723-4631-AB5E-D7E712016D1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a:extLst>
            <a:ext uri="{FF2B5EF4-FFF2-40B4-BE49-F238E27FC236}">
              <a16:creationId xmlns="" xmlns:a16="http://schemas.microsoft.com/office/drawing/2014/main" id="{144DCD22-095C-49AB-B0B7-33D31ED9418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a:extLst>
            <a:ext uri="{FF2B5EF4-FFF2-40B4-BE49-F238E27FC236}">
              <a16:creationId xmlns="" xmlns:a16="http://schemas.microsoft.com/office/drawing/2014/main" id="{921A5130-31F3-41B2-B481-8A8B30A2C93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a:extLst>
            <a:ext uri="{FF2B5EF4-FFF2-40B4-BE49-F238E27FC236}">
              <a16:creationId xmlns="" xmlns:a16="http://schemas.microsoft.com/office/drawing/2014/main" id="{6F1F3E86-8CCA-4DD9-8B68-7A876B4C628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a:extLst>
            <a:ext uri="{FF2B5EF4-FFF2-40B4-BE49-F238E27FC236}">
              <a16:creationId xmlns="" xmlns:a16="http://schemas.microsoft.com/office/drawing/2014/main" id="{02BDBF61-4CA2-4E66-9332-7A323F702AC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a:extLst>
            <a:ext uri="{FF2B5EF4-FFF2-40B4-BE49-F238E27FC236}">
              <a16:creationId xmlns="" xmlns:a16="http://schemas.microsoft.com/office/drawing/2014/main" id="{8047171B-985A-4376-B21E-AA84BD2C2BA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a:extLst>
            <a:ext uri="{FF2B5EF4-FFF2-40B4-BE49-F238E27FC236}">
              <a16:creationId xmlns="" xmlns:a16="http://schemas.microsoft.com/office/drawing/2014/main" id="{5C74E200-7760-49F1-B95E-6302407EAF9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a:extLst>
            <a:ext uri="{FF2B5EF4-FFF2-40B4-BE49-F238E27FC236}">
              <a16:creationId xmlns="" xmlns:a16="http://schemas.microsoft.com/office/drawing/2014/main" id="{32858742-6565-43A8-A2C9-3C00C39CD55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 xmlns:a16="http://schemas.microsoft.com/office/drawing/2014/main" id="{DD49F9DD-BFEF-4400-8B36-8E09041AE65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 xmlns:a16="http://schemas.microsoft.com/office/drawing/2014/main" id="{C741F356-16B9-4ABE-8AB4-84549C7F661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 xmlns:a16="http://schemas.microsoft.com/office/drawing/2014/main" id="{1882FCDB-84F7-4461-8953-7BBB5E276D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05" name="直線コネクタ 304">
          <a:extLst>
            <a:ext uri="{FF2B5EF4-FFF2-40B4-BE49-F238E27FC236}">
              <a16:creationId xmlns="" xmlns:a16="http://schemas.microsoft.com/office/drawing/2014/main" id="{E2D5DAB4-4C68-4DB2-9760-A15089A5B37A}"/>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a:extLst>
            <a:ext uri="{FF2B5EF4-FFF2-40B4-BE49-F238E27FC236}">
              <a16:creationId xmlns="" xmlns:a16="http://schemas.microsoft.com/office/drawing/2014/main" id="{852012F1-8072-4302-90D0-6580AB92606E}"/>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a:extLst>
            <a:ext uri="{FF2B5EF4-FFF2-40B4-BE49-F238E27FC236}">
              <a16:creationId xmlns="" xmlns:a16="http://schemas.microsoft.com/office/drawing/2014/main" id="{A25F6976-3676-4F79-AE96-4DB27F1FA16B}"/>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08" name="【公営住宅】&#10;一人当たり面積最大値テキスト">
          <a:extLst>
            <a:ext uri="{FF2B5EF4-FFF2-40B4-BE49-F238E27FC236}">
              <a16:creationId xmlns="" xmlns:a16="http://schemas.microsoft.com/office/drawing/2014/main" id="{120D0104-94DE-46A4-8902-7337DEDA4548}"/>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09" name="直線コネクタ 308">
          <a:extLst>
            <a:ext uri="{FF2B5EF4-FFF2-40B4-BE49-F238E27FC236}">
              <a16:creationId xmlns="" xmlns:a16="http://schemas.microsoft.com/office/drawing/2014/main" id="{A72FD256-C5F8-44A9-A810-EE2D0D4431CD}"/>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10" name="【公営住宅】&#10;一人当たり面積平均値テキスト">
          <a:extLst>
            <a:ext uri="{FF2B5EF4-FFF2-40B4-BE49-F238E27FC236}">
              <a16:creationId xmlns="" xmlns:a16="http://schemas.microsoft.com/office/drawing/2014/main" id="{DDCB01C2-FA25-40BF-ABF9-D14DE88126C7}"/>
            </a:ext>
          </a:extLst>
        </xdr:cNvPr>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11" name="フローチャート: 判断 310">
          <a:extLst>
            <a:ext uri="{FF2B5EF4-FFF2-40B4-BE49-F238E27FC236}">
              <a16:creationId xmlns="" xmlns:a16="http://schemas.microsoft.com/office/drawing/2014/main" id="{5660D8BA-6E36-4D74-9E9F-FAF7EF03908F}"/>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12" name="フローチャート: 判断 311">
          <a:extLst>
            <a:ext uri="{FF2B5EF4-FFF2-40B4-BE49-F238E27FC236}">
              <a16:creationId xmlns="" xmlns:a16="http://schemas.microsoft.com/office/drawing/2014/main" id="{EFA3E96E-ACA4-4079-84CC-A18A9B4E3FBB}"/>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13" name="フローチャート: 判断 312">
          <a:extLst>
            <a:ext uri="{FF2B5EF4-FFF2-40B4-BE49-F238E27FC236}">
              <a16:creationId xmlns="" xmlns:a16="http://schemas.microsoft.com/office/drawing/2014/main" id="{7FC5110F-411D-4E86-8857-B94B41CE8A11}"/>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14" name="フローチャート: 判断 313">
          <a:extLst>
            <a:ext uri="{FF2B5EF4-FFF2-40B4-BE49-F238E27FC236}">
              <a16:creationId xmlns="" xmlns:a16="http://schemas.microsoft.com/office/drawing/2014/main" id="{A7A29F5C-E9F3-4CE0-BAB4-0F415C5AA0EA}"/>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 xmlns:a16="http://schemas.microsoft.com/office/drawing/2014/main" id="{259A56A1-74B9-46B7-9A42-2439889B4E4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 xmlns:a16="http://schemas.microsoft.com/office/drawing/2014/main" id="{C6546E2F-4DB5-454E-A240-E2D6DE2CB42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 xmlns:a16="http://schemas.microsoft.com/office/drawing/2014/main" id="{81E996A9-2509-4A96-B82C-40387CA2DB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 xmlns:a16="http://schemas.microsoft.com/office/drawing/2014/main" id="{788A2C3B-0D6E-4E7C-AFDB-912FF0167A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 xmlns:a16="http://schemas.microsoft.com/office/drawing/2014/main" id="{A44475EB-04F3-4D66-B092-AE0D4ABAF5F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4254</xdr:rowOff>
    </xdr:from>
    <xdr:to>
      <xdr:col>50</xdr:col>
      <xdr:colOff>165100</xdr:colOff>
      <xdr:row>86</xdr:row>
      <xdr:rowOff>105854</xdr:rowOff>
    </xdr:to>
    <xdr:sp macro="" textlink="">
      <xdr:nvSpPr>
        <xdr:cNvPr id="320" name="楕円 319">
          <a:extLst>
            <a:ext uri="{FF2B5EF4-FFF2-40B4-BE49-F238E27FC236}">
              <a16:creationId xmlns="" xmlns:a16="http://schemas.microsoft.com/office/drawing/2014/main" id="{CBD1012A-1CE8-40B3-8F65-D5604ED43DA6}"/>
            </a:ext>
          </a:extLst>
        </xdr:cNvPr>
        <xdr:cNvSpPr/>
      </xdr:nvSpPr>
      <xdr:spPr>
        <a:xfrm>
          <a:off x="9588500" y="147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5017</xdr:rowOff>
    </xdr:from>
    <xdr:to>
      <xdr:col>46</xdr:col>
      <xdr:colOff>38100</xdr:colOff>
      <xdr:row>86</xdr:row>
      <xdr:rowOff>106617</xdr:rowOff>
    </xdr:to>
    <xdr:sp macro="" textlink="">
      <xdr:nvSpPr>
        <xdr:cNvPr id="321" name="楕円 320">
          <a:extLst>
            <a:ext uri="{FF2B5EF4-FFF2-40B4-BE49-F238E27FC236}">
              <a16:creationId xmlns="" xmlns:a16="http://schemas.microsoft.com/office/drawing/2014/main" id="{9900FBB0-1B7A-4F11-88CA-925153F64E7E}"/>
            </a:ext>
          </a:extLst>
        </xdr:cNvPr>
        <xdr:cNvSpPr/>
      </xdr:nvSpPr>
      <xdr:spPr>
        <a:xfrm>
          <a:off x="8699500" y="147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55054</xdr:rowOff>
    </xdr:from>
    <xdr:to>
      <xdr:col>50</xdr:col>
      <xdr:colOff>114300</xdr:colOff>
      <xdr:row>86</xdr:row>
      <xdr:rowOff>55817</xdr:rowOff>
    </xdr:to>
    <xdr:cxnSp macro="">
      <xdr:nvCxnSpPr>
        <xdr:cNvPr id="322" name="直線コネクタ 321">
          <a:extLst>
            <a:ext uri="{FF2B5EF4-FFF2-40B4-BE49-F238E27FC236}">
              <a16:creationId xmlns="" xmlns:a16="http://schemas.microsoft.com/office/drawing/2014/main" id="{4F9AF031-FE44-42D5-B3E7-F9D08BBA3541}"/>
            </a:ext>
          </a:extLst>
        </xdr:cNvPr>
        <xdr:cNvCxnSpPr/>
      </xdr:nvCxnSpPr>
      <xdr:spPr>
        <a:xfrm flipV="1">
          <a:off x="8750300" y="1479975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6159</xdr:rowOff>
    </xdr:from>
    <xdr:to>
      <xdr:col>41</xdr:col>
      <xdr:colOff>101600</xdr:colOff>
      <xdr:row>86</xdr:row>
      <xdr:rowOff>107759</xdr:rowOff>
    </xdr:to>
    <xdr:sp macro="" textlink="">
      <xdr:nvSpPr>
        <xdr:cNvPr id="323" name="楕円 322">
          <a:extLst>
            <a:ext uri="{FF2B5EF4-FFF2-40B4-BE49-F238E27FC236}">
              <a16:creationId xmlns="" xmlns:a16="http://schemas.microsoft.com/office/drawing/2014/main" id="{8C553CDC-6529-48CD-A763-DECBA7C06B09}"/>
            </a:ext>
          </a:extLst>
        </xdr:cNvPr>
        <xdr:cNvSpPr/>
      </xdr:nvSpPr>
      <xdr:spPr>
        <a:xfrm>
          <a:off x="7810500" y="147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55817</xdr:rowOff>
    </xdr:from>
    <xdr:to>
      <xdr:col>45</xdr:col>
      <xdr:colOff>177800</xdr:colOff>
      <xdr:row>86</xdr:row>
      <xdr:rowOff>56959</xdr:rowOff>
    </xdr:to>
    <xdr:cxnSp macro="">
      <xdr:nvCxnSpPr>
        <xdr:cNvPr id="324" name="直線コネクタ 323">
          <a:extLst>
            <a:ext uri="{FF2B5EF4-FFF2-40B4-BE49-F238E27FC236}">
              <a16:creationId xmlns="" xmlns:a16="http://schemas.microsoft.com/office/drawing/2014/main" id="{005C1F60-F807-4C0B-BC0B-E1F468E1E432}"/>
            </a:ext>
          </a:extLst>
        </xdr:cNvPr>
        <xdr:cNvCxnSpPr/>
      </xdr:nvCxnSpPr>
      <xdr:spPr>
        <a:xfrm flipV="1">
          <a:off x="7861300" y="1480051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25" name="n_1aveValue【公営住宅】&#10;一人当たり面積">
          <a:extLst>
            <a:ext uri="{FF2B5EF4-FFF2-40B4-BE49-F238E27FC236}">
              <a16:creationId xmlns="" xmlns:a16="http://schemas.microsoft.com/office/drawing/2014/main" id="{C5EB812B-3466-4817-81B8-FA157D7660A0}"/>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26" name="n_2aveValue【公営住宅】&#10;一人当たり面積">
          <a:extLst>
            <a:ext uri="{FF2B5EF4-FFF2-40B4-BE49-F238E27FC236}">
              <a16:creationId xmlns="" xmlns:a16="http://schemas.microsoft.com/office/drawing/2014/main" id="{3A870A6F-8767-4CF7-9F61-DC452925643F}"/>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27" name="n_3aveValue【公営住宅】&#10;一人当たり面積">
          <a:extLst>
            <a:ext uri="{FF2B5EF4-FFF2-40B4-BE49-F238E27FC236}">
              <a16:creationId xmlns="" xmlns:a16="http://schemas.microsoft.com/office/drawing/2014/main" id="{620FE872-31CA-44C3-9A21-79DCF668E181}"/>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96981</xdr:rowOff>
    </xdr:from>
    <xdr:ext cx="469744" cy="259045"/>
    <xdr:sp macro="" textlink="">
      <xdr:nvSpPr>
        <xdr:cNvPr id="328" name="n_1mainValue【公営住宅】&#10;一人当たり面積">
          <a:extLst>
            <a:ext uri="{FF2B5EF4-FFF2-40B4-BE49-F238E27FC236}">
              <a16:creationId xmlns="" xmlns:a16="http://schemas.microsoft.com/office/drawing/2014/main" id="{ADC17F03-943C-4C22-A4D2-53727D1180AC}"/>
            </a:ext>
          </a:extLst>
        </xdr:cNvPr>
        <xdr:cNvSpPr txBox="1"/>
      </xdr:nvSpPr>
      <xdr:spPr>
        <a:xfrm>
          <a:off x="9391727" y="1484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97744</xdr:rowOff>
    </xdr:from>
    <xdr:ext cx="469744" cy="259045"/>
    <xdr:sp macro="" textlink="">
      <xdr:nvSpPr>
        <xdr:cNvPr id="329" name="n_2mainValue【公営住宅】&#10;一人当たり面積">
          <a:extLst>
            <a:ext uri="{FF2B5EF4-FFF2-40B4-BE49-F238E27FC236}">
              <a16:creationId xmlns="" xmlns:a16="http://schemas.microsoft.com/office/drawing/2014/main" id="{453AE987-0B9B-4F77-A18B-E5D6CF702E36}"/>
            </a:ext>
          </a:extLst>
        </xdr:cNvPr>
        <xdr:cNvSpPr txBox="1"/>
      </xdr:nvSpPr>
      <xdr:spPr>
        <a:xfrm>
          <a:off x="8515427" y="1484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98886</xdr:rowOff>
    </xdr:from>
    <xdr:ext cx="469744" cy="259045"/>
    <xdr:sp macro="" textlink="">
      <xdr:nvSpPr>
        <xdr:cNvPr id="330" name="n_3mainValue【公営住宅】&#10;一人当たり面積">
          <a:extLst>
            <a:ext uri="{FF2B5EF4-FFF2-40B4-BE49-F238E27FC236}">
              <a16:creationId xmlns="" xmlns:a16="http://schemas.microsoft.com/office/drawing/2014/main" id="{3152A75C-276C-4644-8AC3-7E62F7D449C6}"/>
            </a:ext>
          </a:extLst>
        </xdr:cNvPr>
        <xdr:cNvSpPr txBox="1"/>
      </xdr:nvSpPr>
      <xdr:spPr>
        <a:xfrm>
          <a:off x="7626427" y="148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 xmlns:a16="http://schemas.microsoft.com/office/drawing/2014/main" id="{327813AC-33E6-4715-B3D1-CF464E5581B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 xmlns:a16="http://schemas.microsoft.com/office/drawing/2014/main" id="{AC8B8A63-68CC-44C2-B796-08CAA845673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 xmlns:a16="http://schemas.microsoft.com/office/drawing/2014/main" id="{10A1C4FE-4113-4A38-805A-C84581EF46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 xmlns:a16="http://schemas.microsoft.com/office/drawing/2014/main" id="{4F50AD24-D8B1-4BE1-BB61-EB425359475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 xmlns:a16="http://schemas.microsoft.com/office/drawing/2014/main" id="{A5F35A5B-DEAA-4328-84C6-FB6C3AC4D67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 xmlns:a16="http://schemas.microsoft.com/office/drawing/2014/main" id="{3187EB1A-E0E1-4371-95A4-571442F911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 xmlns:a16="http://schemas.microsoft.com/office/drawing/2014/main" id="{318EFFE3-ABE1-49DC-9DA4-C36F839185F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 xmlns:a16="http://schemas.microsoft.com/office/drawing/2014/main" id="{AF92D56E-BB87-4DD5-A01E-4BBF680EDD3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a:extLst>
            <a:ext uri="{FF2B5EF4-FFF2-40B4-BE49-F238E27FC236}">
              <a16:creationId xmlns="" xmlns:a16="http://schemas.microsoft.com/office/drawing/2014/main" id="{AE1A348B-87D6-4DC2-B6B9-7F5C606564E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a:extLst>
            <a:ext uri="{FF2B5EF4-FFF2-40B4-BE49-F238E27FC236}">
              <a16:creationId xmlns="" xmlns:a16="http://schemas.microsoft.com/office/drawing/2014/main" id="{B378EA05-9656-4491-AFF4-0A6B6965ED9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a:extLst>
            <a:ext uri="{FF2B5EF4-FFF2-40B4-BE49-F238E27FC236}">
              <a16:creationId xmlns="" xmlns:a16="http://schemas.microsoft.com/office/drawing/2014/main" id="{56C921A6-1987-446C-BFEB-4C1048BEA84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a:extLst>
            <a:ext uri="{FF2B5EF4-FFF2-40B4-BE49-F238E27FC236}">
              <a16:creationId xmlns="" xmlns:a16="http://schemas.microsoft.com/office/drawing/2014/main" id="{61D230EE-5453-4D36-A8F2-E3AE2129CC4B}"/>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a:extLst>
            <a:ext uri="{FF2B5EF4-FFF2-40B4-BE49-F238E27FC236}">
              <a16:creationId xmlns="" xmlns:a16="http://schemas.microsoft.com/office/drawing/2014/main" id="{8B945A22-B6CA-4BF5-94DF-407F5D49F7B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a:extLst>
            <a:ext uri="{FF2B5EF4-FFF2-40B4-BE49-F238E27FC236}">
              <a16:creationId xmlns="" xmlns:a16="http://schemas.microsoft.com/office/drawing/2014/main" id="{C9028EFF-21A5-4D01-9487-F06649D3C39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a:extLst>
            <a:ext uri="{FF2B5EF4-FFF2-40B4-BE49-F238E27FC236}">
              <a16:creationId xmlns="" xmlns:a16="http://schemas.microsoft.com/office/drawing/2014/main" id="{D73A3499-36C4-44CE-A224-F21B264B326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a:extLst>
            <a:ext uri="{FF2B5EF4-FFF2-40B4-BE49-F238E27FC236}">
              <a16:creationId xmlns="" xmlns:a16="http://schemas.microsoft.com/office/drawing/2014/main" id="{8AE2FCFA-24E8-404A-A352-AD20BD6AC54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a:extLst>
            <a:ext uri="{FF2B5EF4-FFF2-40B4-BE49-F238E27FC236}">
              <a16:creationId xmlns="" xmlns:a16="http://schemas.microsoft.com/office/drawing/2014/main" id="{188E38A4-142A-4567-A7EE-E135595AA1C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a:extLst>
            <a:ext uri="{FF2B5EF4-FFF2-40B4-BE49-F238E27FC236}">
              <a16:creationId xmlns="" xmlns:a16="http://schemas.microsoft.com/office/drawing/2014/main" id="{5B893ACF-C98A-4FC9-9DED-88AC5CB0109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a:extLst>
            <a:ext uri="{FF2B5EF4-FFF2-40B4-BE49-F238E27FC236}">
              <a16:creationId xmlns="" xmlns:a16="http://schemas.microsoft.com/office/drawing/2014/main" id="{7E98FD50-D303-4E28-8C0E-733E01FD626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a:extLst>
            <a:ext uri="{FF2B5EF4-FFF2-40B4-BE49-F238E27FC236}">
              <a16:creationId xmlns="" xmlns:a16="http://schemas.microsoft.com/office/drawing/2014/main" id="{FF3B1B32-51DD-44E5-AD69-8B92F12DB80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a:extLst>
            <a:ext uri="{FF2B5EF4-FFF2-40B4-BE49-F238E27FC236}">
              <a16:creationId xmlns="" xmlns:a16="http://schemas.microsoft.com/office/drawing/2014/main" id="{991DE8DE-B668-4CCC-81F2-343DACB8138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a:extLst>
            <a:ext uri="{FF2B5EF4-FFF2-40B4-BE49-F238E27FC236}">
              <a16:creationId xmlns="" xmlns:a16="http://schemas.microsoft.com/office/drawing/2014/main" id="{ACC759B5-7394-4D47-8BAF-673479457F2B}"/>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 xmlns:a16="http://schemas.microsoft.com/office/drawing/2014/main" id="{DECC5570-E08D-4B09-9F24-8846BA98637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 xmlns:a16="http://schemas.microsoft.com/office/drawing/2014/main" id="{770C063F-B6C2-489E-AFA1-80B9F7B0A7D9}"/>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a:extLst>
            <a:ext uri="{FF2B5EF4-FFF2-40B4-BE49-F238E27FC236}">
              <a16:creationId xmlns="" xmlns:a16="http://schemas.microsoft.com/office/drawing/2014/main" id="{849AF160-4535-472C-8E14-79706F103E1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109</xdr:row>
      <xdr:rowOff>22316</xdr:rowOff>
    </xdr:to>
    <xdr:cxnSp macro="">
      <xdr:nvCxnSpPr>
        <xdr:cNvPr id="356" name="直線コネクタ 355">
          <a:extLst>
            <a:ext uri="{FF2B5EF4-FFF2-40B4-BE49-F238E27FC236}">
              <a16:creationId xmlns="" xmlns:a16="http://schemas.microsoft.com/office/drawing/2014/main" id="{487B189A-7646-4935-8234-6E1BE9A5E180}"/>
            </a:ext>
          </a:extLst>
        </xdr:cNvPr>
        <xdr:cNvCxnSpPr/>
      </xdr:nvCxnSpPr>
      <xdr:spPr>
        <a:xfrm flipV="1">
          <a:off x="4634865" y="17268552"/>
          <a:ext cx="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340478" cy="259045"/>
    <xdr:sp macro="" textlink="">
      <xdr:nvSpPr>
        <xdr:cNvPr id="357" name="【港湾・漁港】&#10;有形固定資産減価償却率最小値テキスト">
          <a:extLst>
            <a:ext uri="{FF2B5EF4-FFF2-40B4-BE49-F238E27FC236}">
              <a16:creationId xmlns="" xmlns:a16="http://schemas.microsoft.com/office/drawing/2014/main" id="{53DB1967-09FF-4F1C-8D43-65B229B829F3}"/>
            </a:ext>
          </a:extLst>
        </xdr:cNvPr>
        <xdr:cNvSpPr txBox="1"/>
      </xdr:nvSpPr>
      <xdr:spPr>
        <a:xfrm>
          <a:off x="4673600" y="1871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58" name="直線コネクタ 357">
          <a:extLst>
            <a:ext uri="{FF2B5EF4-FFF2-40B4-BE49-F238E27FC236}">
              <a16:creationId xmlns="" xmlns:a16="http://schemas.microsoft.com/office/drawing/2014/main" id="{318EEF23-7C10-42C6-9F0B-E01BEB14A3CB}"/>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59" name="【港湾・漁港】&#10;有形固定資産減価償却率最大値テキスト">
          <a:extLst>
            <a:ext uri="{FF2B5EF4-FFF2-40B4-BE49-F238E27FC236}">
              <a16:creationId xmlns="" xmlns:a16="http://schemas.microsoft.com/office/drawing/2014/main" id="{B621E8E0-7D30-4D5B-A4FE-32070F81EA94}"/>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60" name="直線コネクタ 359">
          <a:extLst>
            <a:ext uri="{FF2B5EF4-FFF2-40B4-BE49-F238E27FC236}">
              <a16:creationId xmlns="" xmlns:a16="http://schemas.microsoft.com/office/drawing/2014/main" id="{D91CB2D2-8880-4BCC-B6A0-D7CE4A9D22B7}"/>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43015</xdr:rowOff>
    </xdr:from>
    <xdr:ext cx="405111" cy="259045"/>
    <xdr:sp macro="" textlink="">
      <xdr:nvSpPr>
        <xdr:cNvPr id="361" name="【港湾・漁港】&#10;有形固定資産減価償却率平均値テキスト">
          <a:extLst>
            <a:ext uri="{FF2B5EF4-FFF2-40B4-BE49-F238E27FC236}">
              <a16:creationId xmlns="" xmlns:a16="http://schemas.microsoft.com/office/drawing/2014/main" id="{2B4B879D-4059-4F87-BC87-28B621CCC705}"/>
            </a:ext>
          </a:extLst>
        </xdr:cNvPr>
        <xdr:cNvSpPr txBox="1"/>
      </xdr:nvSpPr>
      <xdr:spPr>
        <a:xfrm>
          <a:off x="4673600" y="182167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362" name="フローチャート: 判断 361">
          <a:extLst>
            <a:ext uri="{FF2B5EF4-FFF2-40B4-BE49-F238E27FC236}">
              <a16:creationId xmlns="" xmlns:a16="http://schemas.microsoft.com/office/drawing/2014/main" id="{9AE5D255-A02B-48AD-A9D8-7C2AD62B6259}"/>
            </a:ext>
          </a:extLst>
        </xdr:cNvPr>
        <xdr:cNvSpPr/>
      </xdr:nvSpPr>
      <xdr:spPr>
        <a:xfrm>
          <a:off x="4584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138068</xdr:rowOff>
    </xdr:from>
    <xdr:to>
      <xdr:col>20</xdr:col>
      <xdr:colOff>38100</xdr:colOff>
      <xdr:row>104</xdr:row>
      <xdr:rowOff>68218</xdr:rowOff>
    </xdr:to>
    <xdr:sp macro="" textlink="">
      <xdr:nvSpPr>
        <xdr:cNvPr id="363" name="フローチャート: 判断 362">
          <a:extLst>
            <a:ext uri="{FF2B5EF4-FFF2-40B4-BE49-F238E27FC236}">
              <a16:creationId xmlns="" xmlns:a16="http://schemas.microsoft.com/office/drawing/2014/main" id="{6F1FDC47-D6D7-41FA-B83E-64986E5D0A69}"/>
            </a:ext>
          </a:extLst>
        </xdr:cNvPr>
        <xdr:cNvSpPr/>
      </xdr:nvSpPr>
      <xdr:spPr>
        <a:xfrm>
          <a:off x="3746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364" name="フローチャート: 判断 363">
          <a:extLst>
            <a:ext uri="{FF2B5EF4-FFF2-40B4-BE49-F238E27FC236}">
              <a16:creationId xmlns="" xmlns:a16="http://schemas.microsoft.com/office/drawing/2014/main" id="{C3F8E597-E718-42CA-8855-AEADF182D6D2}"/>
            </a:ext>
          </a:extLst>
        </xdr:cNvPr>
        <xdr:cNvSpPr/>
      </xdr:nvSpPr>
      <xdr:spPr>
        <a:xfrm>
          <a:off x="2857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65" name="フローチャート: 判断 364">
          <a:extLst>
            <a:ext uri="{FF2B5EF4-FFF2-40B4-BE49-F238E27FC236}">
              <a16:creationId xmlns="" xmlns:a16="http://schemas.microsoft.com/office/drawing/2014/main" id="{905D34D2-ABFA-4164-914C-3E9B5CBF7EBE}"/>
            </a:ext>
          </a:extLst>
        </xdr:cNvPr>
        <xdr:cNvSpPr/>
      </xdr:nvSpPr>
      <xdr:spPr>
        <a:xfrm>
          <a:off x="1968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 xmlns:a16="http://schemas.microsoft.com/office/drawing/2014/main" id="{CD581EC8-F053-4207-BA8A-E48480E7585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 xmlns:a16="http://schemas.microsoft.com/office/drawing/2014/main" id="{3AF7FDDD-6240-4243-9073-98A4A3FF92B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 xmlns:a16="http://schemas.microsoft.com/office/drawing/2014/main" id="{262ECD8E-EC38-4632-9BCB-F61F78B0022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 xmlns:a16="http://schemas.microsoft.com/office/drawing/2014/main" id="{93AD4924-4E89-4061-8678-F9C6F675658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 xmlns:a16="http://schemas.microsoft.com/office/drawing/2014/main" id="{E33F23D1-63E9-4188-92DC-C6BE1819952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371" name="楕円 370">
          <a:extLst>
            <a:ext uri="{FF2B5EF4-FFF2-40B4-BE49-F238E27FC236}">
              <a16:creationId xmlns="" xmlns:a16="http://schemas.microsoft.com/office/drawing/2014/main" id="{FEAED0B4-86FA-42A8-8D93-FA0F03448D8A}"/>
            </a:ext>
          </a:extLst>
        </xdr:cNvPr>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907</xdr:rowOff>
    </xdr:from>
    <xdr:to>
      <xdr:col>15</xdr:col>
      <xdr:colOff>101600</xdr:colOff>
      <xdr:row>107</xdr:row>
      <xdr:rowOff>102507</xdr:rowOff>
    </xdr:to>
    <xdr:sp macro="" textlink="">
      <xdr:nvSpPr>
        <xdr:cNvPr id="372" name="楕円 371">
          <a:extLst>
            <a:ext uri="{FF2B5EF4-FFF2-40B4-BE49-F238E27FC236}">
              <a16:creationId xmlns="" xmlns:a16="http://schemas.microsoft.com/office/drawing/2014/main" id="{4A3CAB40-22AE-44EF-9939-5BF1F2527BA5}"/>
            </a:ext>
          </a:extLst>
        </xdr:cNvPr>
        <xdr:cNvSpPr/>
      </xdr:nvSpPr>
      <xdr:spPr>
        <a:xfrm>
          <a:off x="2857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51707</xdr:rowOff>
    </xdr:to>
    <xdr:cxnSp macro="">
      <xdr:nvCxnSpPr>
        <xdr:cNvPr id="373" name="直線コネクタ 372">
          <a:extLst>
            <a:ext uri="{FF2B5EF4-FFF2-40B4-BE49-F238E27FC236}">
              <a16:creationId xmlns="" xmlns:a16="http://schemas.microsoft.com/office/drawing/2014/main" id="{E2184030-B8FE-4F65-9E55-9310BE1207DF}"/>
            </a:ext>
          </a:extLst>
        </xdr:cNvPr>
        <xdr:cNvCxnSpPr/>
      </xdr:nvCxnSpPr>
      <xdr:spPr>
        <a:xfrm flipV="1">
          <a:off x="2908300" y="1836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33564</xdr:rowOff>
    </xdr:from>
    <xdr:to>
      <xdr:col>10</xdr:col>
      <xdr:colOff>165100</xdr:colOff>
      <xdr:row>107</xdr:row>
      <xdr:rowOff>135164</xdr:rowOff>
    </xdr:to>
    <xdr:sp macro="" textlink="">
      <xdr:nvSpPr>
        <xdr:cNvPr id="374" name="楕円 373">
          <a:extLst>
            <a:ext uri="{FF2B5EF4-FFF2-40B4-BE49-F238E27FC236}">
              <a16:creationId xmlns="" xmlns:a16="http://schemas.microsoft.com/office/drawing/2014/main" id="{9D20C836-5D91-430C-BAB8-5C79E6361E73}"/>
            </a:ext>
          </a:extLst>
        </xdr:cNvPr>
        <xdr:cNvSpPr/>
      </xdr:nvSpPr>
      <xdr:spPr>
        <a:xfrm>
          <a:off x="1968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51707</xdr:rowOff>
    </xdr:from>
    <xdr:to>
      <xdr:col>15</xdr:col>
      <xdr:colOff>50800</xdr:colOff>
      <xdr:row>107</xdr:row>
      <xdr:rowOff>84364</xdr:rowOff>
    </xdr:to>
    <xdr:cxnSp macro="">
      <xdr:nvCxnSpPr>
        <xdr:cNvPr id="375" name="直線コネクタ 374">
          <a:extLst>
            <a:ext uri="{FF2B5EF4-FFF2-40B4-BE49-F238E27FC236}">
              <a16:creationId xmlns="" xmlns:a16="http://schemas.microsoft.com/office/drawing/2014/main" id="{5303F5BB-62E5-40EE-A299-01F197E48858}"/>
            </a:ext>
          </a:extLst>
        </xdr:cNvPr>
        <xdr:cNvCxnSpPr/>
      </xdr:nvCxnSpPr>
      <xdr:spPr>
        <a:xfrm flipV="1">
          <a:off x="2019300" y="1839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84745</xdr:rowOff>
    </xdr:from>
    <xdr:ext cx="405111" cy="259045"/>
    <xdr:sp macro="" textlink="">
      <xdr:nvSpPr>
        <xdr:cNvPr id="376" name="n_1aveValue【港湾・漁港】&#10;有形固定資産減価償却率">
          <a:extLst>
            <a:ext uri="{FF2B5EF4-FFF2-40B4-BE49-F238E27FC236}">
              <a16:creationId xmlns="" xmlns:a16="http://schemas.microsoft.com/office/drawing/2014/main" id="{A6C129F3-A778-4D21-B123-6516530F4A73}"/>
            </a:ext>
          </a:extLst>
        </xdr:cNvPr>
        <xdr:cNvSpPr txBox="1"/>
      </xdr:nvSpPr>
      <xdr:spPr>
        <a:xfrm>
          <a:off x="35820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68415</xdr:rowOff>
    </xdr:from>
    <xdr:ext cx="405111" cy="259045"/>
    <xdr:sp macro="" textlink="">
      <xdr:nvSpPr>
        <xdr:cNvPr id="377" name="n_2aveValue【港湾・漁港】&#10;有形固定資産減価償却率">
          <a:extLst>
            <a:ext uri="{FF2B5EF4-FFF2-40B4-BE49-F238E27FC236}">
              <a16:creationId xmlns="" xmlns:a16="http://schemas.microsoft.com/office/drawing/2014/main" id="{4A3D720B-0DEA-498C-8DAE-E1CFB417F651}"/>
            </a:ext>
          </a:extLst>
        </xdr:cNvPr>
        <xdr:cNvSpPr txBox="1"/>
      </xdr:nvSpPr>
      <xdr:spPr>
        <a:xfrm>
          <a:off x="2705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102706</xdr:rowOff>
    </xdr:from>
    <xdr:ext cx="405111" cy="259045"/>
    <xdr:sp macro="" textlink="">
      <xdr:nvSpPr>
        <xdr:cNvPr id="378" name="n_3aveValue【港湾・漁港】&#10;有形固定資産減価償却率">
          <a:extLst>
            <a:ext uri="{FF2B5EF4-FFF2-40B4-BE49-F238E27FC236}">
              <a16:creationId xmlns="" xmlns:a16="http://schemas.microsoft.com/office/drawing/2014/main" id="{CF822B38-BBB4-431A-9A11-35D7E77EE1BC}"/>
            </a:ext>
          </a:extLst>
        </xdr:cNvPr>
        <xdr:cNvSpPr txBox="1"/>
      </xdr:nvSpPr>
      <xdr:spPr>
        <a:xfrm>
          <a:off x="1816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379" name="n_1mainValue【港湾・漁港】&#10;有形固定資産減価償却率">
          <a:extLst>
            <a:ext uri="{FF2B5EF4-FFF2-40B4-BE49-F238E27FC236}">
              <a16:creationId xmlns="" xmlns:a16="http://schemas.microsoft.com/office/drawing/2014/main" id="{1358A1AD-AA86-4246-9795-51175BE65F77}"/>
            </a:ext>
          </a:extLst>
        </xdr:cNvPr>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93634</xdr:rowOff>
    </xdr:from>
    <xdr:ext cx="405111" cy="259045"/>
    <xdr:sp macro="" textlink="">
      <xdr:nvSpPr>
        <xdr:cNvPr id="380" name="n_2mainValue【港湾・漁港】&#10;有形固定資産減価償却率">
          <a:extLst>
            <a:ext uri="{FF2B5EF4-FFF2-40B4-BE49-F238E27FC236}">
              <a16:creationId xmlns="" xmlns:a16="http://schemas.microsoft.com/office/drawing/2014/main" id="{558B0D95-487C-472C-A9A0-80520D2AB9F1}"/>
            </a:ext>
          </a:extLst>
        </xdr:cNvPr>
        <xdr:cNvSpPr txBox="1"/>
      </xdr:nvSpPr>
      <xdr:spPr>
        <a:xfrm>
          <a:off x="2705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126291</xdr:rowOff>
    </xdr:from>
    <xdr:ext cx="405111" cy="259045"/>
    <xdr:sp macro="" textlink="">
      <xdr:nvSpPr>
        <xdr:cNvPr id="381" name="n_3mainValue【港湾・漁港】&#10;有形固定資産減価償却率">
          <a:extLst>
            <a:ext uri="{FF2B5EF4-FFF2-40B4-BE49-F238E27FC236}">
              <a16:creationId xmlns="" xmlns:a16="http://schemas.microsoft.com/office/drawing/2014/main" id="{C9044D46-4F82-4F55-BB33-4173FBC484BB}"/>
            </a:ext>
          </a:extLst>
        </xdr:cNvPr>
        <xdr:cNvSpPr txBox="1"/>
      </xdr:nvSpPr>
      <xdr:spPr>
        <a:xfrm>
          <a:off x="1816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 xmlns:a16="http://schemas.microsoft.com/office/drawing/2014/main" id="{00C7CA03-EC1F-45C7-9E77-FD84C36B5FE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 xmlns:a16="http://schemas.microsoft.com/office/drawing/2014/main" id="{530CF91B-406D-424E-A0F2-31F4EFF636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 xmlns:a16="http://schemas.microsoft.com/office/drawing/2014/main" id="{F9FD8C94-D6FB-4301-B3D2-341D801947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 xmlns:a16="http://schemas.microsoft.com/office/drawing/2014/main" id="{C3799A42-DE9F-4E6C-AEBF-FEC3218D03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 xmlns:a16="http://schemas.microsoft.com/office/drawing/2014/main" id="{3092F2A1-74D1-47CD-B62F-7EA551C93A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 xmlns:a16="http://schemas.microsoft.com/office/drawing/2014/main" id="{66899A6D-E6CF-4DB8-B8A1-98629EEF5F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 xmlns:a16="http://schemas.microsoft.com/office/drawing/2014/main" id="{6BB68620-0186-4ACE-AAA7-B596F86B9BB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 xmlns:a16="http://schemas.microsoft.com/office/drawing/2014/main" id="{7F39428F-B58C-43A3-8568-1131AD416DC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 xmlns:a16="http://schemas.microsoft.com/office/drawing/2014/main" id="{A5C13667-DAC0-4E0D-834C-555CC26EB44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 xmlns:a16="http://schemas.microsoft.com/office/drawing/2014/main" id="{9C7E782F-1247-47EF-BC96-2D5553C86B6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a:extLst>
            <a:ext uri="{FF2B5EF4-FFF2-40B4-BE49-F238E27FC236}">
              <a16:creationId xmlns="" xmlns:a16="http://schemas.microsoft.com/office/drawing/2014/main" id="{8DA3A5FA-C8D7-4709-B8ED-F7683D6BBB0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3" name="テキスト ボックス 392">
          <a:extLst>
            <a:ext uri="{FF2B5EF4-FFF2-40B4-BE49-F238E27FC236}">
              <a16:creationId xmlns="" xmlns:a16="http://schemas.microsoft.com/office/drawing/2014/main" id="{97C52F43-97E3-4314-AB75-6305E27A8621}"/>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a:extLst>
            <a:ext uri="{FF2B5EF4-FFF2-40B4-BE49-F238E27FC236}">
              <a16:creationId xmlns="" xmlns:a16="http://schemas.microsoft.com/office/drawing/2014/main" id="{0C5D9CCB-2D64-4F1E-9945-8D5A362EAC8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95" name="テキスト ボックス 394">
          <a:extLst>
            <a:ext uri="{FF2B5EF4-FFF2-40B4-BE49-F238E27FC236}">
              <a16:creationId xmlns="" xmlns:a16="http://schemas.microsoft.com/office/drawing/2014/main" id="{4F60D61B-5EFE-42CA-A299-96DA1DEA3914}"/>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a:extLst>
            <a:ext uri="{FF2B5EF4-FFF2-40B4-BE49-F238E27FC236}">
              <a16:creationId xmlns="" xmlns:a16="http://schemas.microsoft.com/office/drawing/2014/main" id="{7B51A70F-12DC-452C-B02A-6C10C5B1652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7" name="テキスト ボックス 396">
          <a:extLst>
            <a:ext uri="{FF2B5EF4-FFF2-40B4-BE49-F238E27FC236}">
              <a16:creationId xmlns="" xmlns:a16="http://schemas.microsoft.com/office/drawing/2014/main" id="{23DABA69-2FCC-49D9-8D46-15A938C3412A}"/>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a:extLst>
            <a:ext uri="{FF2B5EF4-FFF2-40B4-BE49-F238E27FC236}">
              <a16:creationId xmlns="" xmlns:a16="http://schemas.microsoft.com/office/drawing/2014/main" id="{781A8C3B-AADA-4824-AEAD-5CCAB9878C7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99" name="テキスト ボックス 398">
          <a:extLst>
            <a:ext uri="{FF2B5EF4-FFF2-40B4-BE49-F238E27FC236}">
              <a16:creationId xmlns="" xmlns:a16="http://schemas.microsoft.com/office/drawing/2014/main" id="{09991B0F-5DF5-44A6-9C8F-E87F26C9B071}"/>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a:extLst>
            <a:ext uri="{FF2B5EF4-FFF2-40B4-BE49-F238E27FC236}">
              <a16:creationId xmlns="" xmlns:a16="http://schemas.microsoft.com/office/drawing/2014/main" id="{DC30D49C-CF35-44F7-8969-54F2179E474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01" name="テキスト ボックス 400">
          <a:extLst>
            <a:ext uri="{FF2B5EF4-FFF2-40B4-BE49-F238E27FC236}">
              <a16:creationId xmlns="" xmlns:a16="http://schemas.microsoft.com/office/drawing/2014/main" id="{E3824D6A-0088-4DED-8AD6-B4D235649359}"/>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a:extLst>
            <a:ext uri="{FF2B5EF4-FFF2-40B4-BE49-F238E27FC236}">
              <a16:creationId xmlns="" xmlns:a16="http://schemas.microsoft.com/office/drawing/2014/main" id="{D5A76194-D458-4B2C-80DC-81ADACAEC73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03" name="テキスト ボックス 402">
          <a:extLst>
            <a:ext uri="{FF2B5EF4-FFF2-40B4-BE49-F238E27FC236}">
              <a16:creationId xmlns="" xmlns:a16="http://schemas.microsoft.com/office/drawing/2014/main" id="{1613BFB3-1851-48AD-811C-FD98AC612B5F}"/>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港湾・漁港】&#10;一人当たり有形固定資産（償却資産）額グラフ枠">
          <a:extLst>
            <a:ext uri="{FF2B5EF4-FFF2-40B4-BE49-F238E27FC236}">
              <a16:creationId xmlns="" xmlns:a16="http://schemas.microsoft.com/office/drawing/2014/main" id="{7EF8B66E-A7C9-4075-BCD5-0840ABC2AD4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171016</xdr:rowOff>
    </xdr:from>
    <xdr:to>
      <xdr:col>54</xdr:col>
      <xdr:colOff>189865</xdr:colOff>
      <xdr:row>108</xdr:row>
      <xdr:rowOff>152381</xdr:rowOff>
    </xdr:to>
    <xdr:cxnSp macro="">
      <xdr:nvCxnSpPr>
        <xdr:cNvPr id="405" name="直線コネクタ 404">
          <a:extLst>
            <a:ext uri="{FF2B5EF4-FFF2-40B4-BE49-F238E27FC236}">
              <a16:creationId xmlns="" xmlns:a16="http://schemas.microsoft.com/office/drawing/2014/main" id="{1724EF9A-792E-47A1-9E71-10A31CE7847C}"/>
            </a:ext>
          </a:extLst>
        </xdr:cNvPr>
        <xdr:cNvCxnSpPr/>
      </xdr:nvCxnSpPr>
      <xdr:spPr>
        <a:xfrm flipV="1">
          <a:off x="10476865" y="17316016"/>
          <a:ext cx="0" cy="135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156208</xdr:rowOff>
    </xdr:from>
    <xdr:ext cx="378565" cy="259045"/>
    <xdr:sp macro="" textlink="">
      <xdr:nvSpPr>
        <xdr:cNvPr id="406" name="【港湾・漁港】&#10;一人当たり有形固定資産（償却資産）額最小値テキスト">
          <a:extLst>
            <a:ext uri="{FF2B5EF4-FFF2-40B4-BE49-F238E27FC236}">
              <a16:creationId xmlns="" xmlns:a16="http://schemas.microsoft.com/office/drawing/2014/main" id="{458844C7-37EC-45AC-B220-0AC582B61646}"/>
            </a:ext>
          </a:extLst>
        </xdr:cNvPr>
        <xdr:cNvSpPr txBox="1"/>
      </xdr:nvSpPr>
      <xdr:spPr>
        <a:xfrm>
          <a:off x="10515600" y="1867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152381</xdr:rowOff>
    </xdr:from>
    <xdr:to>
      <xdr:col>55</xdr:col>
      <xdr:colOff>88900</xdr:colOff>
      <xdr:row>108</xdr:row>
      <xdr:rowOff>152381</xdr:rowOff>
    </xdr:to>
    <xdr:cxnSp macro="">
      <xdr:nvCxnSpPr>
        <xdr:cNvPr id="407" name="直線コネクタ 406">
          <a:extLst>
            <a:ext uri="{FF2B5EF4-FFF2-40B4-BE49-F238E27FC236}">
              <a16:creationId xmlns="" xmlns:a16="http://schemas.microsoft.com/office/drawing/2014/main" id="{26B91A0F-799C-4ECB-9767-27901F272D37}"/>
            </a:ext>
          </a:extLst>
        </xdr:cNvPr>
        <xdr:cNvCxnSpPr/>
      </xdr:nvCxnSpPr>
      <xdr:spPr>
        <a:xfrm>
          <a:off x="10388600" y="186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117693</xdr:rowOff>
    </xdr:from>
    <xdr:ext cx="754822" cy="259045"/>
    <xdr:sp macro="" textlink="">
      <xdr:nvSpPr>
        <xdr:cNvPr id="408" name="【港湾・漁港】&#10;一人当たり有形固定資産（償却資産）額最大値テキスト">
          <a:extLst>
            <a:ext uri="{FF2B5EF4-FFF2-40B4-BE49-F238E27FC236}">
              <a16:creationId xmlns="" xmlns:a16="http://schemas.microsoft.com/office/drawing/2014/main" id="{F2982A26-2873-4B28-A612-3CD71F3B8A71}"/>
            </a:ext>
          </a:extLst>
        </xdr:cNvPr>
        <xdr:cNvSpPr txBox="1"/>
      </xdr:nvSpPr>
      <xdr:spPr>
        <a:xfrm>
          <a:off x="10515600" y="17091243"/>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171016</xdr:rowOff>
    </xdr:from>
    <xdr:to>
      <xdr:col>55</xdr:col>
      <xdr:colOff>88900</xdr:colOff>
      <xdr:row>100</xdr:row>
      <xdr:rowOff>171016</xdr:rowOff>
    </xdr:to>
    <xdr:cxnSp macro="">
      <xdr:nvCxnSpPr>
        <xdr:cNvPr id="409" name="直線コネクタ 408">
          <a:extLst>
            <a:ext uri="{FF2B5EF4-FFF2-40B4-BE49-F238E27FC236}">
              <a16:creationId xmlns="" xmlns:a16="http://schemas.microsoft.com/office/drawing/2014/main" id="{C6DF008D-0189-4DA7-BF76-02F603D6CE90}"/>
            </a:ext>
          </a:extLst>
        </xdr:cNvPr>
        <xdr:cNvCxnSpPr/>
      </xdr:nvCxnSpPr>
      <xdr:spPr>
        <a:xfrm>
          <a:off x="10388600" y="1731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163154</xdr:rowOff>
    </xdr:from>
    <xdr:ext cx="690189" cy="259045"/>
    <xdr:sp macro="" textlink="">
      <xdr:nvSpPr>
        <xdr:cNvPr id="410" name="【港湾・漁港】&#10;一人当たり有形固定資産（償却資産）額平均値テキスト">
          <a:extLst>
            <a:ext uri="{FF2B5EF4-FFF2-40B4-BE49-F238E27FC236}">
              <a16:creationId xmlns="" xmlns:a16="http://schemas.microsoft.com/office/drawing/2014/main" id="{6136ED68-86B1-4765-BBF6-166D0A4B6FC2}"/>
            </a:ext>
          </a:extLst>
        </xdr:cNvPr>
        <xdr:cNvSpPr txBox="1"/>
      </xdr:nvSpPr>
      <xdr:spPr>
        <a:xfrm>
          <a:off x="10515600" y="1833685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13277</xdr:rowOff>
    </xdr:from>
    <xdr:to>
      <xdr:col>55</xdr:col>
      <xdr:colOff>50800</xdr:colOff>
      <xdr:row>107</xdr:row>
      <xdr:rowOff>114877</xdr:rowOff>
    </xdr:to>
    <xdr:sp macro="" textlink="">
      <xdr:nvSpPr>
        <xdr:cNvPr id="411" name="フローチャート: 判断 410">
          <a:extLst>
            <a:ext uri="{FF2B5EF4-FFF2-40B4-BE49-F238E27FC236}">
              <a16:creationId xmlns="" xmlns:a16="http://schemas.microsoft.com/office/drawing/2014/main" id="{06292A13-3EB5-4046-8C33-4F29485F19B1}"/>
            </a:ext>
          </a:extLst>
        </xdr:cNvPr>
        <xdr:cNvSpPr/>
      </xdr:nvSpPr>
      <xdr:spPr>
        <a:xfrm>
          <a:off x="10426700" y="183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4922</xdr:rowOff>
    </xdr:from>
    <xdr:to>
      <xdr:col>50</xdr:col>
      <xdr:colOff>165100</xdr:colOff>
      <xdr:row>108</xdr:row>
      <xdr:rowOff>106522</xdr:rowOff>
    </xdr:to>
    <xdr:sp macro="" textlink="">
      <xdr:nvSpPr>
        <xdr:cNvPr id="412" name="フローチャート: 判断 411">
          <a:extLst>
            <a:ext uri="{FF2B5EF4-FFF2-40B4-BE49-F238E27FC236}">
              <a16:creationId xmlns="" xmlns:a16="http://schemas.microsoft.com/office/drawing/2014/main" id="{A39D32B5-62DD-4E7D-A55F-B32CC4825C6C}"/>
            </a:ext>
          </a:extLst>
        </xdr:cNvPr>
        <xdr:cNvSpPr/>
      </xdr:nvSpPr>
      <xdr:spPr>
        <a:xfrm>
          <a:off x="9588500" y="18521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17731</xdr:rowOff>
    </xdr:from>
    <xdr:to>
      <xdr:col>46</xdr:col>
      <xdr:colOff>38100</xdr:colOff>
      <xdr:row>108</xdr:row>
      <xdr:rowOff>119331</xdr:rowOff>
    </xdr:to>
    <xdr:sp macro="" textlink="">
      <xdr:nvSpPr>
        <xdr:cNvPr id="413" name="フローチャート: 判断 412">
          <a:extLst>
            <a:ext uri="{FF2B5EF4-FFF2-40B4-BE49-F238E27FC236}">
              <a16:creationId xmlns="" xmlns:a16="http://schemas.microsoft.com/office/drawing/2014/main" id="{F6C693E3-40E5-4C36-BBD7-CE76F277ADBB}"/>
            </a:ext>
          </a:extLst>
        </xdr:cNvPr>
        <xdr:cNvSpPr/>
      </xdr:nvSpPr>
      <xdr:spPr>
        <a:xfrm>
          <a:off x="8699500" y="1853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169749</xdr:rowOff>
    </xdr:from>
    <xdr:to>
      <xdr:col>41</xdr:col>
      <xdr:colOff>101600</xdr:colOff>
      <xdr:row>108</xdr:row>
      <xdr:rowOff>99899</xdr:rowOff>
    </xdr:to>
    <xdr:sp macro="" textlink="">
      <xdr:nvSpPr>
        <xdr:cNvPr id="414" name="フローチャート: 判断 413">
          <a:extLst>
            <a:ext uri="{FF2B5EF4-FFF2-40B4-BE49-F238E27FC236}">
              <a16:creationId xmlns="" xmlns:a16="http://schemas.microsoft.com/office/drawing/2014/main" id="{E3F83936-E1CF-4C6D-B4AD-12733C1820DA}"/>
            </a:ext>
          </a:extLst>
        </xdr:cNvPr>
        <xdr:cNvSpPr/>
      </xdr:nvSpPr>
      <xdr:spPr>
        <a:xfrm>
          <a:off x="7810500" y="1851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6C8B4FC6-D084-46FC-9198-33BDFE9E84B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61E689B4-2DDB-41EA-B0D2-C07DFA8C712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3A5050CA-EB80-4472-8556-44559245358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a:extLst>
            <a:ext uri="{FF2B5EF4-FFF2-40B4-BE49-F238E27FC236}">
              <a16:creationId xmlns="" xmlns:a16="http://schemas.microsoft.com/office/drawing/2014/main" id="{6DE94ED8-45A8-498C-B763-E9A5F69A965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a:extLst>
            <a:ext uri="{FF2B5EF4-FFF2-40B4-BE49-F238E27FC236}">
              <a16:creationId xmlns="" xmlns:a16="http://schemas.microsoft.com/office/drawing/2014/main" id="{ABE19AE4-52CD-4593-96C4-FBE5E2BF864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100290</xdr:rowOff>
    </xdr:from>
    <xdr:to>
      <xdr:col>50</xdr:col>
      <xdr:colOff>165100</xdr:colOff>
      <xdr:row>109</xdr:row>
      <xdr:rowOff>30440</xdr:rowOff>
    </xdr:to>
    <xdr:sp macro="" textlink="">
      <xdr:nvSpPr>
        <xdr:cNvPr id="420" name="楕円 419">
          <a:extLst>
            <a:ext uri="{FF2B5EF4-FFF2-40B4-BE49-F238E27FC236}">
              <a16:creationId xmlns="" xmlns:a16="http://schemas.microsoft.com/office/drawing/2014/main" id="{9818ADEE-9D99-4E57-95B0-2EF2A01CF9D9}"/>
            </a:ext>
          </a:extLst>
        </xdr:cNvPr>
        <xdr:cNvSpPr/>
      </xdr:nvSpPr>
      <xdr:spPr>
        <a:xfrm>
          <a:off x="9588500" y="186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100306</xdr:rowOff>
    </xdr:from>
    <xdr:to>
      <xdr:col>46</xdr:col>
      <xdr:colOff>38100</xdr:colOff>
      <xdr:row>109</xdr:row>
      <xdr:rowOff>30456</xdr:rowOff>
    </xdr:to>
    <xdr:sp macro="" textlink="">
      <xdr:nvSpPr>
        <xdr:cNvPr id="421" name="楕円 420">
          <a:extLst>
            <a:ext uri="{FF2B5EF4-FFF2-40B4-BE49-F238E27FC236}">
              <a16:creationId xmlns="" xmlns:a16="http://schemas.microsoft.com/office/drawing/2014/main" id="{C5D9EFF1-3AD5-47C7-93E0-072540F8A354}"/>
            </a:ext>
          </a:extLst>
        </xdr:cNvPr>
        <xdr:cNvSpPr/>
      </xdr:nvSpPr>
      <xdr:spPr>
        <a:xfrm>
          <a:off x="8699500" y="1861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151090</xdr:rowOff>
    </xdr:from>
    <xdr:to>
      <xdr:col>50</xdr:col>
      <xdr:colOff>114300</xdr:colOff>
      <xdr:row>108</xdr:row>
      <xdr:rowOff>151106</xdr:rowOff>
    </xdr:to>
    <xdr:cxnSp macro="">
      <xdr:nvCxnSpPr>
        <xdr:cNvPr id="422" name="直線コネクタ 421">
          <a:extLst>
            <a:ext uri="{FF2B5EF4-FFF2-40B4-BE49-F238E27FC236}">
              <a16:creationId xmlns="" xmlns:a16="http://schemas.microsoft.com/office/drawing/2014/main" id="{38FCF00E-5A1B-4530-89B8-ADC0E8CAECCE}"/>
            </a:ext>
          </a:extLst>
        </xdr:cNvPr>
        <xdr:cNvCxnSpPr/>
      </xdr:nvCxnSpPr>
      <xdr:spPr>
        <a:xfrm flipV="1">
          <a:off x="8750300" y="18667690"/>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100332</xdr:rowOff>
    </xdr:from>
    <xdr:to>
      <xdr:col>41</xdr:col>
      <xdr:colOff>101600</xdr:colOff>
      <xdr:row>109</xdr:row>
      <xdr:rowOff>30482</xdr:rowOff>
    </xdr:to>
    <xdr:sp macro="" textlink="">
      <xdr:nvSpPr>
        <xdr:cNvPr id="423" name="楕円 422">
          <a:extLst>
            <a:ext uri="{FF2B5EF4-FFF2-40B4-BE49-F238E27FC236}">
              <a16:creationId xmlns="" xmlns:a16="http://schemas.microsoft.com/office/drawing/2014/main" id="{DA3D251E-95C0-4297-90DF-787B6A8757AE}"/>
            </a:ext>
          </a:extLst>
        </xdr:cNvPr>
        <xdr:cNvSpPr/>
      </xdr:nvSpPr>
      <xdr:spPr>
        <a:xfrm>
          <a:off x="7810500" y="1861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151106</xdr:rowOff>
    </xdr:from>
    <xdr:to>
      <xdr:col>45</xdr:col>
      <xdr:colOff>177800</xdr:colOff>
      <xdr:row>108</xdr:row>
      <xdr:rowOff>151132</xdr:rowOff>
    </xdr:to>
    <xdr:cxnSp macro="">
      <xdr:nvCxnSpPr>
        <xdr:cNvPr id="424" name="直線コネクタ 423">
          <a:extLst>
            <a:ext uri="{FF2B5EF4-FFF2-40B4-BE49-F238E27FC236}">
              <a16:creationId xmlns="" xmlns:a16="http://schemas.microsoft.com/office/drawing/2014/main" id="{AF89DDCA-22E8-4A1E-A2BA-F42B473E773F}"/>
            </a:ext>
          </a:extLst>
        </xdr:cNvPr>
        <xdr:cNvCxnSpPr/>
      </xdr:nvCxnSpPr>
      <xdr:spPr>
        <a:xfrm flipV="1">
          <a:off x="7861300" y="18667706"/>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123049</xdr:rowOff>
    </xdr:from>
    <xdr:ext cx="599010" cy="259045"/>
    <xdr:sp macro="" textlink="">
      <xdr:nvSpPr>
        <xdr:cNvPr id="425" name="n_1aveValue【港湾・漁港】&#10;一人当たり有形固定資産（償却資産）額">
          <a:extLst>
            <a:ext uri="{FF2B5EF4-FFF2-40B4-BE49-F238E27FC236}">
              <a16:creationId xmlns="" xmlns:a16="http://schemas.microsoft.com/office/drawing/2014/main" id="{9C758040-368A-4862-87B3-2E614A588E01}"/>
            </a:ext>
          </a:extLst>
        </xdr:cNvPr>
        <xdr:cNvSpPr txBox="1"/>
      </xdr:nvSpPr>
      <xdr:spPr>
        <a:xfrm>
          <a:off x="9327095" y="1829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135858</xdr:rowOff>
    </xdr:from>
    <xdr:ext cx="599010" cy="259045"/>
    <xdr:sp macro="" textlink="">
      <xdr:nvSpPr>
        <xdr:cNvPr id="426" name="n_2aveValue【港湾・漁港】&#10;一人当たり有形固定資産（償却資産）額">
          <a:extLst>
            <a:ext uri="{FF2B5EF4-FFF2-40B4-BE49-F238E27FC236}">
              <a16:creationId xmlns="" xmlns:a16="http://schemas.microsoft.com/office/drawing/2014/main" id="{BE891223-A720-450B-A38A-221555662524}"/>
            </a:ext>
          </a:extLst>
        </xdr:cNvPr>
        <xdr:cNvSpPr txBox="1"/>
      </xdr:nvSpPr>
      <xdr:spPr>
        <a:xfrm>
          <a:off x="8450795" y="1830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116426</xdr:rowOff>
    </xdr:from>
    <xdr:ext cx="599010" cy="259045"/>
    <xdr:sp macro="" textlink="">
      <xdr:nvSpPr>
        <xdr:cNvPr id="427" name="n_3aveValue【港湾・漁港】&#10;一人当たり有形固定資産（償却資産）額">
          <a:extLst>
            <a:ext uri="{FF2B5EF4-FFF2-40B4-BE49-F238E27FC236}">
              <a16:creationId xmlns="" xmlns:a16="http://schemas.microsoft.com/office/drawing/2014/main" id="{50B7E8FF-49C3-41BB-AFFB-9D8199BB1DCF}"/>
            </a:ext>
          </a:extLst>
        </xdr:cNvPr>
        <xdr:cNvSpPr txBox="1"/>
      </xdr:nvSpPr>
      <xdr:spPr>
        <a:xfrm>
          <a:off x="7561795" y="1829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21567</xdr:rowOff>
    </xdr:from>
    <xdr:ext cx="534377" cy="259045"/>
    <xdr:sp macro="" textlink="">
      <xdr:nvSpPr>
        <xdr:cNvPr id="428" name="n_1mainValue【港湾・漁港】&#10;一人当たり有形固定資産（償却資産）額">
          <a:extLst>
            <a:ext uri="{FF2B5EF4-FFF2-40B4-BE49-F238E27FC236}">
              <a16:creationId xmlns="" xmlns:a16="http://schemas.microsoft.com/office/drawing/2014/main" id="{AADA20BF-5BD0-41DD-B5F3-FEB9719EA2B3}"/>
            </a:ext>
          </a:extLst>
        </xdr:cNvPr>
        <xdr:cNvSpPr txBox="1"/>
      </xdr:nvSpPr>
      <xdr:spPr>
        <a:xfrm>
          <a:off x="9359411" y="1870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21583</xdr:rowOff>
    </xdr:from>
    <xdr:ext cx="534377" cy="259045"/>
    <xdr:sp macro="" textlink="">
      <xdr:nvSpPr>
        <xdr:cNvPr id="429" name="n_2mainValue【港湾・漁港】&#10;一人当たり有形固定資産（償却資産）額">
          <a:extLst>
            <a:ext uri="{FF2B5EF4-FFF2-40B4-BE49-F238E27FC236}">
              <a16:creationId xmlns="" xmlns:a16="http://schemas.microsoft.com/office/drawing/2014/main" id="{9B8AA59F-C69B-41E5-937E-D8D112F53A37}"/>
            </a:ext>
          </a:extLst>
        </xdr:cNvPr>
        <xdr:cNvSpPr txBox="1"/>
      </xdr:nvSpPr>
      <xdr:spPr>
        <a:xfrm>
          <a:off x="8483111" y="187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21609</xdr:rowOff>
    </xdr:from>
    <xdr:ext cx="469744" cy="259045"/>
    <xdr:sp macro="" textlink="">
      <xdr:nvSpPr>
        <xdr:cNvPr id="430" name="n_3mainValue【港湾・漁港】&#10;一人当たり有形固定資産（償却資産）額">
          <a:extLst>
            <a:ext uri="{FF2B5EF4-FFF2-40B4-BE49-F238E27FC236}">
              <a16:creationId xmlns="" xmlns:a16="http://schemas.microsoft.com/office/drawing/2014/main" id="{42AE8B27-E6B0-4EE8-B9EC-3AD2A0B22254}"/>
            </a:ext>
          </a:extLst>
        </xdr:cNvPr>
        <xdr:cNvSpPr txBox="1"/>
      </xdr:nvSpPr>
      <xdr:spPr>
        <a:xfrm>
          <a:off x="7626428" y="187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a:extLst>
            <a:ext uri="{FF2B5EF4-FFF2-40B4-BE49-F238E27FC236}">
              <a16:creationId xmlns="" xmlns:a16="http://schemas.microsoft.com/office/drawing/2014/main" id="{14E34F89-567F-47C0-B790-AE5F628F626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a:extLst>
            <a:ext uri="{FF2B5EF4-FFF2-40B4-BE49-F238E27FC236}">
              <a16:creationId xmlns="" xmlns:a16="http://schemas.microsoft.com/office/drawing/2014/main" id="{ED085DBF-CC65-437F-BD31-CCBC813D9C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a:extLst>
            <a:ext uri="{FF2B5EF4-FFF2-40B4-BE49-F238E27FC236}">
              <a16:creationId xmlns="" xmlns:a16="http://schemas.microsoft.com/office/drawing/2014/main" id="{CBABDAFD-ABE3-4DA7-A2C0-5023AF01A2B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a:extLst>
            <a:ext uri="{FF2B5EF4-FFF2-40B4-BE49-F238E27FC236}">
              <a16:creationId xmlns="" xmlns:a16="http://schemas.microsoft.com/office/drawing/2014/main" id="{8A37D0CE-456D-41CD-8894-DB128D27CA8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a:extLst>
            <a:ext uri="{FF2B5EF4-FFF2-40B4-BE49-F238E27FC236}">
              <a16:creationId xmlns="" xmlns:a16="http://schemas.microsoft.com/office/drawing/2014/main" id="{50CC9934-AE75-42B0-9672-FA8DED0AF1F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a:extLst>
            <a:ext uri="{FF2B5EF4-FFF2-40B4-BE49-F238E27FC236}">
              <a16:creationId xmlns="" xmlns:a16="http://schemas.microsoft.com/office/drawing/2014/main" id="{F5047321-30AC-4E36-A47E-503CE08EC9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a:extLst>
            <a:ext uri="{FF2B5EF4-FFF2-40B4-BE49-F238E27FC236}">
              <a16:creationId xmlns="" xmlns:a16="http://schemas.microsoft.com/office/drawing/2014/main" id="{6B7A6FC3-9AD5-4F91-BC81-048D280F308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a:extLst>
            <a:ext uri="{FF2B5EF4-FFF2-40B4-BE49-F238E27FC236}">
              <a16:creationId xmlns="" xmlns:a16="http://schemas.microsoft.com/office/drawing/2014/main" id="{9F7880AF-02F8-41CD-94D2-B9DFE901C05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a:extLst>
            <a:ext uri="{FF2B5EF4-FFF2-40B4-BE49-F238E27FC236}">
              <a16:creationId xmlns="" xmlns:a16="http://schemas.microsoft.com/office/drawing/2014/main" id="{E0835991-9B21-453E-B6A3-6F40A7C43CB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a:extLst>
            <a:ext uri="{FF2B5EF4-FFF2-40B4-BE49-F238E27FC236}">
              <a16:creationId xmlns="" xmlns:a16="http://schemas.microsoft.com/office/drawing/2014/main" id="{3B7AE24D-5C3D-441E-9A28-E776899CA1B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1" name="直線コネクタ 440">
          <a:extLst>
            <a:ext uri="{FF2B5EF4-FFF2-40B4-BE49-F238E27FC236}">
              <a16:creationId xmlns="" xmlns:a16="http://schemas.microsoft.com/office/drawing/2014/main" id="{F531D490-BD65-460D-A200-91C8665EFE8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2" name="テキスト ボックス 441">
          <a:extLst>
            <a:ext uri="{FF2B5EF4-FFF2-40B4-BE49-F238E27FC236}">
              <a16:creationId xmlns="" xmlns:a16="http://schemas.microsoft.com/office/drawing/2014/main" id="{A887FEDC-D788-4237-BE5D-0AD49C90345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3" name="直線コネクタ 442">
          <a:extLst>
            <a:ext uri="{FF2B5EF4-FFF2-40B4-BE49-F238E27FC236}">
              <a16:creationId xmlns="" xmlns:a16="http://schemas.microsoft.com/office/drawing/2014/main" id="{8A8F5C20-31B3-4684-BE40-9CBE79CE9F9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4" name="テキスト ボックス 443">
          <a:extLst>
            <a:ext uri="{FF2B5EF4-FFF2-40B4-BE49-F238E27FC236}">
              <a16:creationId xmlns="" xmlns:a16="http://schemas.microsoft.com/office/drawing/2014/main" id="{82C4A076-8FE9-4507-A855-B9282C85771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5" name="直線コネクタ 444">
          <a:extLst>
            <a:ext uri="{FF2B5EF4-FFF2-40B4-BE49-F238E27FC236}">
              <a16:creationId xmlns="" xmlns:a16="http://schemas.microsoft.com/office/drawing/2014/main" id="{8A2D61F0-8731-47AF-BAAE-8E6FA4A3502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6" name="テキスト ボックス 445">
          <a:extLst>
            <a:ext uri="{FF2B5EF4-FFF2-40B4-BE49-F238E27FC236}">
              <a16:creationId xmlns="" xmlns:a16="http://schemas.microsoft.com/office/drawing/2014/main" id="{5070C99A-2BA7-4E76-8FAB-9856AAC9ADD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7" name="直線コネクタ 446">
          <a:extLst>
            <a:ext uri="{FF2B5EF4-FFF2-40B4-BE49-F238E27FC236}">
              <a16:creationId xmlns="" xmlns:a16="http://schemas.microsoft.com/office/drawing/2014/main" id="{E8AFF9E4-9C65-4ED4-94DD-1036CB01619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8" name="テキスト ボックス 447">
          <a:extLst>
            <a:ext uri="{FF2B5EF4-FFF2-40B4-BE49-F238E27FC236}">
              <a16:creationId xmlns="" xmlns:a16="http://schemas.microsoft.com/office/drawing/2014/main" id="{DA9B4C87-E36D-4FE9-B0A9-F462CD337B8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9" name="直線コネクタ 448">
          <a:extLst>
            <a:ext uri="{FF2B5EF4-FFF2-40B4-BE49-F238E27FC236}">
              <a16:creationId xmlns="" xmlns:a16="http://schemas.microsoft.com/office/drawing/2014/main" id="{46DF2A8F-2236-4AF6-B6EC-C0DBC3E84F3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0" name="テキスト ボックス 449">
          <a:extLst>
            <a:ext uri="{FF2B5EF4-FFF2-40B4-BE49-F238E27FC236}">
              <a16:creationId xmlns="" xmlns:a16="http://schemas.microsoft.com/office/drawing/2014/main" id="{F4E89115-6577-44A7-A65E-FFAE2241CB2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1" name="直線コネクタ 450">
          <a:extLst>
            <a:ext uri="{FF2B5EF4-FFF2-40B4-BE49-F238E27FC236}">
              <a16:creationId xmlns="" xmlns:a16="http://schemas.microsoft.com/office/drawing/2014/main" id="{42044004-5DB0-47D5-8814-D7EA0188DDE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2" name="テキスト ボックス 451">
          <a:extLst>
            <a:ext uri="{FF2B5EF4-FFF2-40B4-BE49-F238E27FC236}">
              <a16:creationId xmlns="" xmlns:a16="http://schemas.microsoft.com/office/drawing/2014/main" id="{12A91041-9C4A-4398-ABA7-C7F6F6AAD6E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3" name="直線コネクタ 452">
          <a:extLst>
            <a:ext uri="{FF2B5EF4-FFF2-40B4-BE49-F238E27FC236}">
              <a16:creationId xmlns="" xmlns:a16="http://schemas.microsoft.com/office/drawing/2014/main" id="{76A14A5F-7D2D-4373-865F-A32440B7F86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4" name="テキスト ボックス 453">
          <a:extLst>
            <a:ext uri="{FF2B5EF4-FFF2-40B4-BE49-F238E27FC236}">
              <a16:creationId xmlns="" xmlns:a16="http://schemas.microsoft.com/office/drawing/2014/main" id="{33CF4D17-AC3A-49A7-8931-90114649B09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5" name="【認定こども園・幼稚園・保育所】&#10;有形固定資産減価償却率グラフ枠">
          <a:extLst>
            <a:ext uri="{FF2B5EF4-FFF2-40B4-BE49-F238E27FC236}">
              <a16:creationId xmlns="" xmlns:a16="http://schemas.microsoft.com/office/drawing/2014/main" id="{ED848CEA-2FA1-483E-88F3-9AF1A85EC16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456" name="直線コネクタ 455">
          <a:extLst>
            <a:ext uri="{FF2B5EF4-FFF2-40B4-BE49-F238E27FC236}">
              <a16:creationId xmlns="" xmlns:a16="http://schemas.microsoft.com/office/drawing/2014/main" id="{41342085-DA13-4DEF-86E1-5D2BFDFDAA98}"/>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457" name="【認定こども園・幼稚園・保育所】&#10;有形固定資産減価償却率最小値テキスト">
          <a:extLst>
            <a:ext uri="{FF2B5EF4-FFF2-40B4-BE49-F238E27FC236}">
              <a16:creationId xmlns="" xmlns:a16="http://schemas.microsoft.com/office/drawing/2014/main" id="{F98BD6F6-5E02-4C0A-929E-CE8B61572654}"/>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458" name="直線コネクタ 457">
          <a:extLst>
            <a:ext uri="{FF2B5EF4-FFF2-40B4-BE49-F238E27FC236}">
              <a16:creationId xmlns="" xmlns:a16="http://schemas.microsoft.com/office/drawing/2014/main" id="{A80327C7-A373-406D-9FD5-9DAB9BC8959E}"/>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9" name="【認定こども園・幼稚園・保育所】&#10;有形固定資産減価償却率最大値テキスト">
          <a:extLst>
            <a:ext uri="{FF2B5EF4-FFF2-40B4-BE49-F238E27FC236}">
              <a16:creationId xmlns="" xmlns:a16="http://schemas.microsoft.com/office/drawing/2014/main" id="{0C56F82B-96A4-4E1F-975A-85CA722FAB47}"/>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0" name="直線コネクタ 459">
          <a:extLst>
            <a:ext uri="{FF2B5EF4-FFF2-40B4-BE49-F238E27FC236}">
              <a16:creationId xmlns="" xmlns:a16="http://schemas.microsoft.com/office/drawing/2014/main" id="{9D4EEBE6-DB15-4808-9697-7B33FD1C58F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461" name="【認定こども園・幼稚園・保育所】&#10;有形固定資産減価償却率平均値テキスト">
          <a:extLst>
            <a:ext uri="{FF2B5EF4-FFF2-40B4-BE49-F238E27FC236}">
              <a16:creationId xmlns="" xmlns:a16="http://schemas.microsoft.com/office/drawing/2014/main" id="{CE39027E-2EF2-46C4-A209-F4945137AFA9}"/>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62" name="フローチャート: 判断 461">
          <a:extLst>
            <a:ext uri="{FF2B5EF4-FFF2-40B4-BE49-F238E27FC236}">
              <a16:creationId xmlns="" xmlns:a16="http://schemas.microsoft.com/office/drawing/2014/main" id="{63382C86-95FA-486B-B710-6FC2F4568A57}"/>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63" name="フローチャート: 判断 462">
          <a:extLst>
            <a:ext uri="{FF2B5EF4-FFF2-40B4-BE49-F238E27FC236}">
              <a16:creationId xmlns="" xmlns:a16="http://schemas.microsoft.com/office/drawing/2014/main" id="{86BDE102-C7CA-46EC-8BD8-1DF79B6B58C7}"/>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464" name="フローチャート: 判断 463">
          <a:extLst>
            <a:ext uri="{FF2B5EF4-FFF2-40B4-BE49-F238E27FC236}">
              <a16:creationId xmlns="" xmlns:a16="http://schemas.microsoft.com/office/drawing/2014/main" id="{5DE4B7F6-971F-463B-824A-C78939296CFC}"/>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65" name="フローチャート: 判断 464">
          <a:extLst>
            <a:ext uri="{FF2B5EF4-FFF2-40B4-BE49-F238E27FC236}">
              <a16:creationId xmlns="" xmlns:a16="http://schemas.microsoft.com/office/drawing/2014/main" id="{EBA7A456-5377-4F56-9DE0-5D90D89EFA2F}"/>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6" name="テキスト ボックス 465">
          <a:extLst>
            <a:ext uri="{FF2B5EF4-FFF2-40B4-BE49-F238E27FC236}">
              <a16:creationId xmlns="" xmlns:a16="http://schemas.microsoft.com/office/drawing/2014/main" id="{F2F17DDA-A80C-41C3-95B4-39DC1D413E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a:extLst>
            <a:ext uri="{FF2B5EF4-FFF2-40B4-BE49-F238E27FC236}">
              <a16:creationId xmlns="" xmlns:a16="http://schemas.microsoft.com/office/drawing/2014/main" id="{D9C7BF61-2039-4794-BF53-74933D2AE0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a:extLst>
            <a:ext uri="{FF2B5EF4-FFF2-40B4-BE49-F238E27FC236}">
              <a16:creationId xmlns="" xmlns:a16="http://schemas.microsoft.com/office/drawing/2014/main" id="{C2B3179B-672C-4A52-98ED-CEC4908FE28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a:extLst>
            <a:ext uri="{FF2B5EF4-FFF2-40B4-BE49-F238E27FC236}">
              <a16:creationId xmlns="" xmlns:a16="http://schemas.microsoft.com/office/drawing/2014/main" id="{219B19CF-6287-4764-B2A4-ADAF9F1D929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a:extLst>
            <a:ext uri="{FF2B5EF4-FFF2-40B4-BE49-F238E27FC236}">
              <a16:creationId xmlns="" xmlns:a16="http://schemas.microsoft.com/office/drawing/2014/main" id="{B449A06A-8297-443F-BDE0-51A9ACF5BEC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107043</xdr:rowOff>
    </xdr:from>
    <xdr:to>
      <xdr:col>81</xdr:col>
      <xdr:colOff>101600</xdr:colOff>
      <xdr:row>35</xdr:row>
      <xdr:rowOff>37193</xdr:rowOff>
    </xdr:to>
    <xdr:sp macro="" textlink="">
      <xdr:nvSpPr>
        <xdr:cNvPr id="471" name="楕円 470">
          <a:extLst>
            <a:ext uri="{FF2B5EF4-FFF2-40B4-BE49-F238E27FC236}">
              <a16:creationId xmlns="" xmlns:a16="http://schemas.microsoft.com/office/drawing/2014/main" id="{EBEC013A-3C9E-42FC-B345-8739D1D2E054}"/>
            </a:ext>
          </a:extLst>
        </xdr:cNvPr>
        <xdr:cNvSpPr/>
      </xdr:nvSpPr>
      <xdr:spPr>
        <a:xfrm>
          <a:off x="15430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142966</xdr:rowOff>
    </xdr:from>
    <xdr:to>
      <xdr:col>76</xdr:col>
      <xdr:colOff>165100</xdr:colOff>
      <xdr:row>35</xdr:row>
      <xdr:rowOff>73116</xdr:rowOff>
    </xdr:to>
    <xdr:sp macro="" textlink="">
      <xdr:nvSpPr>
        <xdr:cNvPr id="472" name="楕円 471">
          <a:extLst>
            <a:ext uri="{FF2B5EF4-FFF2-40B4-BE49-F238E27FC236}">
              <a16:creationId xmlns="" xmlns:a16="http://schemas.microsoft.com/office/drawing/2014/main" id="{43A6B6F5-273C-4A87-A668-4FBA54550887}"/>
            </a:ext>
          </a:extLst>
        </xdr:cNvPr>
        <xdr:cNvSpPr/>
      </xdr:nvSpPr>
      <xdr:spPr>
        <a:xfrm>
          <a:off x="14541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157843</xdr:rowOff>
    </xdr:from>
    <xdr:to>
      <xdr:col>81</xdr:col>
      <xdr:colOff>50800</xdr:colOff>
      <xdr:row>35</xdr:row>
      <xdr:rowOff>22316</xdr:rowOff>
    </xdr:to>
    <xdr:cxnSp macro="">
      <xdr:nvCxnSpPr>
        <xdr:cNvPr id="473" name="直線コネクタ 472">
          <a:extLst>
            <a:ext uri="{FF2B5EF4-FFF2-40B4-BE49-F238E27FC236}">
              <a16:creationId xmlns="" xmlns:a16="http://schemas.microsoft.com/office/drawing/2014/main" id="{F6675053-797F-4A70-8911-DC40AD9E035A}"/>
            </a:ext>
          </a:extLst>
        </xdr:cNvPr>
        <xdr:cNvCxnSpPr/>
      </xdr:nvCxnSpPr>
      <xdr:spPr>
        <a:xfrm flipV="1">
          <a:off x="14592300" y="59871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7439</xdr:rowOff>
    </xdr:from>
    <xdr:to>
      <xdr:col>72</xdr:col>
      <xdr:colOff>38100</xdr:colOff>
      <xdr:row>35</xdr:row>
      <xdr:rowOff>109039</xdr:rowOff>
    </xdr:to>
    <xdr:sp macro="" textlink="">
      <xdr:nvSpPr>
        <xdr:cNvPr id="474" name="楕円 473">
          <a:extLst>
            <a:ext uri="{FF2B5EF4-FFF2-40B4-BE49-F238E27FC236}">
              <a16:creationId xmlns="" xmlns:a16="http://schemas.microsoft.com/office/drawing/2014/main" id="{1A151F4B-36B9-4C4D-A183-726FE8330FAD}"/>
            </a:ext>
          </a:extLst>
        </xdr:cNvPr>
        <xdr:cNvSpPr/>
      </xdr:nvSpPr>
      <xdr:spPr>
        <a:xfrm>
          <a:off x="13652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22316</xdr:rowOff>
    </xdr:from>
    <xdr:to>
      <xdr:col>76</xdr:col>
      <xdr:colOff>114300</xdr:colOff>
      <xdr:row>35</xdr:row>
      <xdr:rowOff>58239</xdr:rowOff>
    </xdr:to>
    <xdr:cxnSp macro="">
      <xdr:nvCxnSpPr>
        <xdr:cNvPr id="475" name="直線コネクタ 474">
          <a:extLst>
            <a:ext uri="{FF2B5EF4-FFF2-40B4-BE49-F238E27FC236}">
              <a16:creationId xmlns="" xmlns:a16="http://schemas.microsoft.com/office/drawing/2014/main" id="{B3D6892D-87EA-412D-87EA-31FE74790DF6}"/>
            </a:ext>
          </a:extLst>
        </xdr:cNvPr>
        <xdr:cNvCxnSpPr/>
      </xdr:nvCxnSpPr>
      <xdr:spPr>
        <a:xfrm flipV="1">
          <a:off x="13703300" y="602306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76" name="n_1aveValue【認定こども園・幼稚園・保育所】&#10;有形固定資産減価償却率">
          <a:extLst>
            <a:ext uri="{FF2B5EF4-FFF2-40B4-BE49-F238E27FC236}">
              <a16:creationId xmlns="" xmlns:a16="http://schemas.microsoft.com/office/drawing/2014/main" id="{3754C40D-60F6-4106-972B-094FD2D148A4}"/>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77" name="n_2aveValue【認定こども園・幼稚園・保育所】&#10;有形固定資産減価償却率">
          <a:extLst>
            <a:ext uri="{FF2B5EF4-FFF2-40B4-BE49-F238E27FC236}">
              <a16:creationId xmlns="" xmlns:a16="http://schemas.microsoft.com/office/drawing/2014/main" id="{B2067744-8325-463C-8DE3-EF9AF12EB933}"/>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478" name="n_3aveValue【認定こども園・幼稚園・保育所】&#10;有形固定資産減価償却率">
          <a:extLst>
            <a:ext uri="{FF2B5EF4-FFF2-40B4-BE49-F238E27FC236}">
              <a16:creationId xmlns="" xmlns:a16="http://schemas.microsoft.com/office/drawing/2014/main" id="{A0E63EAA-113F-40A6-98BA-D7957C603971}"/>
            </a:ext>
          </a:extLst>
        </xdr:cNvPr>
        <xdr:cNvSpPr txBox="1"/>
      </xdr:nvSpPr>
      <xdr:spPr>
        <a:xfrm>
          <a:off x="13500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53720</xdr:rowOff>
    </xdr:from>
    <xdr:ext cx="405111" cy="259045"/>
    <xdr:sp macro="" textlink="">
      <xdr:nvSpPr>
        <xdr:cNvPr id="479" name="n_1mainValue【認定こども園・幼稚園・保育所】&#10;有形固定資産減価償却率">
          <a:extLst>
            <a:ext uri="{FF2B5EF4-FFF2-40B4-BE49-F238E27FC236}">
              <a16:creationId xmlns="" xmlns:a16="http://schemas.microsoft.com/office/drawing/2014/main" id="{7ABCDFCC-F654-4F87-AD77-1995C05CF39F}"/>
            </a:ext>
          </a:extLst>
        </xdr:cNvPr>
        <xdr:cNvSpPr txBox="1"/>
      </xdr:nvSpPr>
      <xdr:spPr>
        <a:xfrm>
          <a:off x="152660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89643</xdr:rowOff>
    </xdr:from>
    <xdr:ext cx="405111" cy="259045"/>
    <xdr:sp macro="" textlink="">
      <xdr:nvSpPr>
        <xdr:cNvPr id="480" name="n_2mainValue【認定こども園・幼稚園・保育所】&#10;有形固定資産減価償却率">
          <a:extLst>
            <a:ext uri="{FF2B5EF4-FFF2-40B4-BE49-F238E27FC236}">
              <a16:creationId xmlns="" xmlns:a16="http://schemas.microsoft.com/office/drawing/2014/main" id="{65DD9C50-B739-4EEC-8237-712E1EB24F97}"/>
            </a:ext>
          </a:extLst>
        </xdr:cNvPr>
        <xdr:cNvSpPr txBox="1"/>
      </xdr:nvSpPr>
      <xdr:spPr>
        <a:xfrm>
          <a:off x="14389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125566</xdr:rowOff>
    </xdr:from>
    <xdr:ext cx="405111" cy="259045"/>
    <xdr:sp macro="" textlink="">
      <xdr:nvSpPr>
        <xdr:cNvPr id="481" name="n_3mainValue【認定こども園・幼稚園・保育所】&#10;有形固定資産減価償却率">
          <a:extLst>
            <a:ext uri="{FF2B5EF4-FFF2-40B4-BE49-F238E27FC236}">
              <a16:creationId xmlns="" xmlns:a16="http://schemas.microsoft.com/office/drawing/2014/main" id="{A981C386-BB6B-4F59-AC34-90D0FFE9183A}"/>
            </a:ext>
          </a:extLst>
        </xdr:cNvPr>
        <xdr:cNvSpPr txBox="1"/>
      </xdr:nvSpPr>
      <xdr:spPr>
        <a:xfrm>
          <a:off x="13500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2" name="正方形/長方形 481">
          <a:extLst>
            <a:ext uri="{FF2B5EF4-FFF2-40B4-BE49-F238E27FC236}">
              <a16:creationId xmlns="" xmlns:a16="http://schemas.microsoft.com/office/drawing/2014/main" id="{DFC43C6B-F6FA-4C26-BA33-CC4BDB9CCCF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3" name="正方形/長方形 482">
          <a:extLst>
            <a:ext uri="{FF2B5EF4-FFF2-40B4-BE49-F238E27FC236}">
              <a16:creationId xmlns="" xmlns:a16="http://schemas.microsoft.com/office/drawing/2014/main" id="{7291A2FB-1A9B-46AB-9BCB-4C5A920F451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4" name="正方形/長方形 483">
          <a:extLst>
            <a:ext uri="{FF2B5EF4-FFF2-40B4-BE49-F238E27FC236}">
              <a16:creationId xmlns="" xmlns:a16="http://schemas.microsoft.com/office/drawing/2014/main" id="{C038EBB4-989F-459A-9195-EB4C6DE688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5" name="正方形/長方形 484">
          <a:extLst>
            <a:ext uri="{FF2B5EF4-FFF2-40B4-BE49-F238E27FC236}">
              <a16:creationId xmlns="" xmlns:a16="http://schemas.microsoft.com/office/drawing/2014/main" id="{0DC9F677-91A7-4C74-9176-A98CBB641F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6" name="正方形/長方形 485">
          <a:extLst>
            <a:ext uri="{FF2B5EF4-FFF2-40B4-BE49-F238E27FC236}">
              <a16:creationId xmlns="" xmlns:a16="http://schemas.microsoft.com/office/drawing/2014/main" id="{3DF0A2CB-5E3A-4263-8B07-F868D412F99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7" name="正方形/長方形 486">
          <a:extLst>
            <a:ext uri="{FF2B5EF4-FFF2-40B4-BE49-F238E27FC236}">
              <a16:creationId xmlns="" xmlns:a16="http://schemas.microsoft.com/office/drawing/2014/main" id="{D5D27E0C-C231-4862-A7FD-25D9908943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8" name="正方形/長方形 487">
          <a:extLst>
            <a:ext uri="{FF2B5EF4-FFF2-40B4-BE49-F238E27FC236}">
              <a16:creationId xmlns="" xmlns:a16="http://schemas.microsoft.com/office/drawing/2014/main" id="{52C72FEA-1E79-4AD5-A91C-0EFA182DA3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9" name="正方形/長方形 488">
          <a:extLst>
            <a:ext uri="{FF2B5EF4-FFF2-40B4-BE49-F238E27FC236}">
              <a16:creationId xmlns="" xmlns:a16="http://schemas.microsoft.com/office/drawing/2014/main" id="{757877F6-9F1A-49AC-8A09-26C87A728C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0" name="テキスト ボックス 489">
          <a:extLst>
            <a:ext uri="{FF2B5EF4-FFF2-40B4-BE49-F238E27FC236}">
              <a16:creationId xmlns="" xmlns:a16="http://schemas.microsoft.com/office/drawing/2014/main" id="{16E52DA1-A42C-46BE-81E3-F24E0EBD236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1" name="直線コネクタ 490">
          <a:extLst>
            <a:ext uri="{FF2B5EF4-FFF2-40B4-BE49-F238E27FC236}">
              <a16:creationId xmlns="" xmlns:a16="http://schemas.microsoft.com/office/drawing/2014/main" id="{2A38AC0F-01A6-4536-8A63-E9CC67681C1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2" name="直線コネクタ 491">
          <a:extLst>
            <a:ext uri="{FF2B5EF4-FFF2-40B4-BE49-F238E27FC236}">
              <a16:creationId xmlns="" xmlns:a16="http://schemas.microsoft.com/office/drawing/2014/main" id="{3C37FBAE-951E-49F8-BCD1-A50FC4F98CE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3" name="テキスト ボックス 492">
          <a:extLst>
            <a:ext uri="{FF2B5EF4-FFF2-40B4-BE49-F238E27FC236}">
              <a16:creationId xmlns="" xmlns:a16="http://schemas.microsoft.com/office/drawing/2014/main" id="{737CAEB7-8A44-4CF2-9C30-3FB873198FF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4" name="直線コネクタ 493">
          <a:extLst>
            <a:ext uri="{FF2B5EF4-FFF2-40B4-BE49-F238E27FC236}">
              <a16:creationId xmlns="" xmlns:a16="http://schemas.microsoft.com/office/drawing/2014/main" id="{9C6C674D-AF86-47B5-BF3F-40676FAA14E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5" name="テキスト ボックス 494">
          <a:extLst>
            <a:ext uri="{FF2B5EF4-FFF2-40B4-BE49-F238E27FC236}">
              <a16:creationId xmlns="" xmlns:a16="http://schemas.microsoft.com/office/drawing/2014/main" id="{E4227A26-7C66-464D-B1DE-E7FDB69E5F8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6" name="直線コネクタ 495">
          <a:extLst>
            <a:ext uri="{FF2B5EF4-FFF2-40B4-BE49-F238E27FC236}">
              <a16:creationId xmlns="" xmlns:a16="http://schemas.microsoft.com/office/drawing/2014/main" id="{F4E9170C-E016-4C18-8ED6-C4B900C04A0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7" name="テキスト ボックス 496">
          <a:extLst>
            <a:ext uri="{FF2B5EF4-FFF2-40B4-BE49-F238E27FC236}">
              <a16:creationId xmlns="" xmlns:a16="http://schemas.microsoft.com/office/drawing/2014/main" id="{B421355E-BD52-4F84-8AC9-3949C4D7566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8" name="直線コネクタ 497">
          <a:extLst>
            <a:ext uri="{FF2B5EF4-FFF2-40B4-BE49-F238E27FC236}">
              <a16:creationId xmlns="" xmlns:a16="http://schemas.microsoft.com/office/drawing/2014/main" id="{FCA35073-B167-4DA8-8656-CC081D4A37F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9" name="テキスト ボックス 498">
          <a:extLst>
            <a:ext uri="{FF2B5EF4-FFF2-40B4-BE49-F238E27FC236}">
              <a16:creationId xmlns="" xmlns:a16="http://schemas.microsoft.com/office/drawing/2014/main" id="{3372F614-8DAC-45E7-8D08-262FFD71C0C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 xmlns:a16="http://schemas.microsoft.com/office/drawing/2014/main" id="{ED194524-DBE3-490B-B2A1-FE8D23E735E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1" name="テキスト ボックス 500">
          <a:extLst>
            <a:ext uri="{FF2B5EF4-FFF2-40B4-BE49-F238E27FC236}">
              <a16:creationId xmlns="" xmlns:a16="http://schemas.microsoft.com/office/drawing/2014/main" id="{620DCB4B-CEC1-4DC4-B948-9C824E9AB79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認定こども園・幼稚園・保育所】&#10;一人当たり面積グラフ枠">
          <a:extLst>
            <a:ext uri="{FF2B5EF4-FFF2-40B4-BE49-F238E27FC236}">
              <a16:creationId xmlns="" xmlns:a16="http://schemas.microsoft.com/office/drawing/2014/main" id="{DF3D7CE4-7372-4D2E-AC2F-00B53CE61D6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503" name="直線コネクタ 502">
          <a:extLst>
            <a:ext uri="{FF2B5EF4-FFF2-40B4-BE49-F238E27FC236}">
              <a16:creationId xmlns="" xmlns:a16="http://schemas.microsoft.com/office/drawing/2014/main" id="{BF339AA4-F8A6-4F19-8C05-695E506DB9E5}"/>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504" name="【認定こども園・幼稚園・保育所】&#10;一人当たり面積最小値テキスト">
          <a:extLst>
            <a:ext uri="{FF2B5EF4-FFF2-40B4-BE49-F238E27FC236}">
              <a16:creationId xmlns="" xmlns:a16="http://schemas.microsoft.com/office/drawing/2014/main" id="{A4B3FE07-E3D8-4D9B-9337-AF92E46C4679}"/>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505" name="直線コネクタ 504">
          <a:extLst>
            <a:ext uri="{FF2B5EF4-FFF2-40B4-BE49-F238E27FC236}">
              <a16:creationId xmlns="" xmlns:a16="http://schemas.microsoft.com/office/drawing/2014/main" id="{2B86AC93-DC6C-4597-A3D3-D3C4D3A61DFE}"/>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506" name="【認定こども園・幼稚園・保育所】&#10;一人当たり面積最大値テキスト">
          <a:extLst>
            <a:ext uri="{FF2B5EF4-FFF2-40B4-BE49-F238E27FC236}">
              <a16:creationId xmlns="" xmlns:a16="http://schemas.microsoft.com/office/drawing/2014/main" id="{1F7DDDD5-4311-447E-9D11-E6E774F9ABB9}"/>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507" name="直線コネクタ 506">
          <a:extLst>
            <a:ext uri="{FF2B5EF4-FFF2-40B4-BE49-F238E27FC236}">
              <a16:creationId xmlns="" xmlns:a16="http://schemas.microsoft.com/office/drawing/2014/main" id="{26244B8A-DE41-41B6-B570-59E3FCAF3048}"/>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508" name="【認定こども園・幼稚園・保育所】&#10;一人当たり面積平均値テキスト">
          <a:extLst>
            <a:ext uri="{FF2B5EF4-FFF2-40B4-BE49-F238E27FC236}">
              <a16:creationId xmlns="" xmlns:a16="http://schemas.microsoft.com/office/drawing/2014/main" id="{714A7D25-FB02-4C64-9153-1EAE95B4293D}"/>
            </a:ext>
          </a:extLst>
        </xdr:cNvPr>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509" name="フローチャート: 判断 508">
          <a:extLst>
            <a:ext uri="{FF2B5EF4-FFF2-40B4-BE49-F238E27FC236}">
              <a16:creationId xmlns="" xmlns:a16="http://schemas.microsoft.com/office/drawing/2014/main" id="{1A562A95-F2F3-4146-9F04-6B1B03730D35}"/>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510" name="フローチャート: 判断 509">
          <a:extLst>
            <a:ext uri="{FF2B5EF4-FFF2-40B4-BE49-F238E27FC236}">
              <a16:creationId xmlns="" xmlns:a16="http://schemas.microsoft.com/office/drawing/2014/main" id="{98040C10-A715-48BB-8505-2E6AD89DC164}"/>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511" name="フローチャート: 判断 510">
          <a:extLst>
            <a:ext uri="{FF2B5EF4-FFF2-40B4-BE49-F238E27FC236}">
              <a16:creationId xmlns="" xmlns:a16="http://schemas.microsoft.com/office/drawing/2014/main" id="{59F01E4E-10C1-4B10-912C-A559CF2FB85C}"/>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512" name="フローチャート: 判断 511">
          <a:extLst>
            <a:ext uri="{FF2B5EF4-FFF2-40B4-BE49-F238E27FC236}">
              <a16:creationId xmlns="" xmlns:a16="http://schemas.microsoft.com/office/drawing/2014/main" id="{386D1D94-7F2C-484C-A60A-A0A72C512019}"/>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 xmlns:a16="http://schemas.microsoft.com/office/drawing/2014/main" id="{A614A718-62AF-40FD-8B89-D386EF20091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 xmlns:a16="http://schemas.microsoft.com/office/drawing/2014/main" id="{5F1DF74E-B519-43EF-947C-AD3920A05A7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 xmlns:a16="http://schemas.microsoft.com/office/drawing/2014/main" id="{1576F8E2-5942-487F-9475-B289D450B3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 xmlns:a16="http://schemas.microsoft.com/office/drawing/2014/main" id="{ECBC3AC1-C75D-4226-8A40-9B2B6B962F9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 xmlns:a16="http://schemas.microsoft.com/office/drawing/2014/main" id="{83CC68F7-26A3-4680-9A62-27EB7F4B51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107696</xdr:rowOff>
    </xdr:from>
    <xdr:to>
      <xdr:col>112</xdr:col>
      <xdr:colOff>38100</xdr:colOff>
      <xdr:row>40</xdr:row>
      <xdr:rowOff>37846</xdr:rowOff>
    </xdr:to>
    <xdr:sp macro="" textlink="">
      <xdr:nvSpPr>
        <xdr:cNvPr id="518" name="楕円 517">
          <a:extLst>
            <a:ext uri="{FF2B5EF4-FFF2-40B4-BE49-F238E27FC236}">
              <a16:creationId xmlns="" xmlns:a16="http://schemas.microsoft.com/office/drawing/2014/main" id="{D7F837BD-64B9-4AAB-A55A-A8336F53DE44}"/>
            </a:ext>
          </a:extLst>
        </xdr:cNvPr>
        <xdr:cNvSpPr/>
      </xdr:nvSpPr>
      <xdr:spPr>
        <a:xfrm>
          <a:off x="21272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112268</xdr:rowOff>
    </xdr:from>
    <xdr:to>
      <xdr:col>107</xdr:col>
      <xdr:colOff>101600</xdr:colOff>
      <xdr:row>40</xdr:row>
      <xdr:rowOff>42418</xdr:rowOff>
    </xdr:to>
    <xdr:sp macro="" textlink="">
      <xdr:nvSpPr>
        <xdr:cNvPr id="519" name="楕円 518">
          <a:extLst>
            <a:ext uri="{FF2B5EF4-FFF2-40B4-BE49-F238E27FC236}">
              <a16:creationId xmlns="" xmlns:a16="http://schemas.microsoft.com/office/drawing/2014/main" id="{CFBF9915-7597-4399-8028-73BB34DD6646}"/>
            </a:ext>
          </a:extLst>
        </xdr:cNvPr>
        <xdr:cNvSpPr/>
      </xdr:nvSpPr>
      <xdr:spPr>
        <a:xfrm>
          <a:off x="20383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158496</xdr:rowOff>
    </xdr:from>
    <xdr:to>
      <xdr:col>111</xdr:col>
      <xdr:colOff>177800</xdr:colOff>
      <xdr:row>39</xdr:row>
      <xdr:rowOff>163068</xdr:rowOff>
    </xdr:to>
    <xdr:cxnSp macro="">
      <xdr:nvCxnSpPr>
        <xdr:cNvPr id="520" name="直線コネクタ 519">
          <a:extLst>
            <a:ext uri="{FF2B5EF4-FFF2-40B4-BE49-F238E27FC236}">
              <a16:creationId xmlns="" xmlns:a16="http://schemas.microsoft.com/office/drawing/2014/main" id="{D9DDCD07-F900-430E-8B7F-8FFE95B29A46}"/>
            </a:ext>
          </a:extLst>
        </xdr:cNvPr>
        <xdr:cNvCxnSpPr/>
      </xdr:nvCxnSpPr>
      <xdr:spPr>
        <a:xfrm flipV="1">
          <a:off x="20434300" y="68450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116840</xdr:rowOff>
    </xdr:from>
    <xdr:to>
      <xdr:col>102</xdr:col>
      <xdr:colOff>165100</xdr:colOff>
      <xdr:row>40</xdr:row>
      <xdr:rowOff>46990</xdr:rowOff>
    </xdr:to>
    <xdr:sp macro="" textlink="">
      <xdr:nvSpPr>
        <xdr:cNvPr id="521" name="楕円 520">
          <a:extLst>
            <a:ext uri="{FF2B5EF4-FFF2-40B4-BE49-F238E27FC236}">
              <a16:creationId xmlns="" xmlns:a16="http://schemas.microsoft.com/office/drawing/2014/main" id="{1915A084-C8F8-4DC8-B281-BF1027CFFD3A}"/>
            </a:ext>
          </a:extLst>
        </xdr:cNvPr>
        <xdr:cNvSpPr/>
      </xdr:nvSpPr>
      <xdr:spPr>
        <a:xfrm>
          <a:off x="19494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163068</xdr:rowOff>
    </xdr:from>
    <xdr:to>
      <xdr:col>107</xdr:col>
      <xdr:colOff>50800</xdr:colOff>
      <xdr:row>39</xdr:row>
      <xdr:rowOff>167640</xdr:rowOff>
    </xdr:to>
    <xdr:cxnSp macro="">
      <xdr:nvCxnSpPr>
        <xdr:cNvPr id="522" name="直線コネクタ 521">
          <a:extLst>
            <a:ext uri="{FF2B5EF4-FFF2-40B4-BE49-F238E27FC236}">
              <a16:creationId xmlns="" xmlns:a16="http://schemas.microsoft.com/office/drawing/2014/main" id="{532A72DF-48F6-48B1-A2E8-637931182592}"/>
            </a:ext>
          </a:extLst>
        </xdr:cNvPr>
        <xdr:cNvCxnSpPr/>
      </xdr:nvCxnSpPr>
      <xdr:spPr>
        <a:xfrm flipV="1">
          <a:off x="19545300" y="68496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523" name="n_1aveValue【認定こども園・幼稚園・保育所】&#10;一人当たり面積">
          <a:extLst>
            <a:ext uri="{FF2B5EF4-FFF2-40B4-BE49-F238E27FC236}">
              <a16:creationId xmlns="" xmlns:a16="http://schemas.microsoft.com/office/drawing/2014/main" id="{CAED11BD-9248-4DA9-BFA2-685459F03FFC}"/>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524" name="n_2aveValue【認定こども園・幼稚園・保育所】&#10;一人当たり面積">
          <a:extLst>
            <a:ext uri="{FF2B5EF4-FFF2-40B4-BE49-F238E27FC236}">
              <a16:creationId xmlns="" xmlns:a16="http://schemas.microsoft.com/office/drawing/2014/main" id="{39E7F2AF-8CF0-4EFC-BF9B-ED6D419DFB33}"/>
            </a:ext>
          </a:extLst>
        </xdr:cNvPr>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525" name="n_3aveValue【認定こども園・幼稚園・保育所】&#10;一人当たり面積">
          <a:extLst>
            <a:ext uri="{FF2B5EF4-FFF2-40B4-BE49-F238E27FC236}">
              <a16:creationId xmlns="" xmlns:a16="http://schemas.microsoft.com/office/drawing/2014/main" id="{B646B311-C061-4F26-84E8-65C3D24642C0}"/>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28973</xdr:rowOff>
    </xdr:from>
    <xdr:ext cx="469744" cy="259045"/>
    <xdr:sp macro="" textlink="">
      <xdr:nvSpPr>
        <xdr:cNvPr id="526" name="n_1mainValue【認定こども園・幼稚園・保育所】&#10;一人当たり面積">
          <a:extLst>
            <a:ext uri="{FF2B5EF4-FFF2-40B4-BE49-F238E27FC236}">
              <a16:creationId xmlns="" xmlns:a16="http://schemas.microsoft.com/office/drawing/2014/main" id="{44BF8169-A471-4FD4-B315-0E58BDCC5EF2}"/>
            </a:ext>
          </a:extLst>
        </xdr:cNvPr>
        <xdr:cNvSpPr txBox="1"/>
      </xdr:nvSpPr>
      <xdr:spPr>
        <a:xfrm>
          <a:off x="21075727"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33545</xdr:rowOff>
    </xdr:from>
    <xdr:ext cx="469744" cy="259045"/>
    <xdr:sp macro="" textlink="">
      <xdr:nvSpPr>
        <xdr:cNvPr id="527" name="n_2mainValue【認定こども園・幼稚園・保育所】&#10;一人当たり面積">
          <a:extLst>
            <a:ext uri="{FF2B5EF4-FFF2-40B4-BE49-F238E27FC236}">
              <a16:creationId xmlns="" xmlns:a16="http://schemas.microsoft.com/office/drawing/2014/main" id="{66231E10-3AAB-4757-87B3-40FB98782387}"/>
            </a:ext>
          </a:extLst>
        </xdr:cNvPr>
        <xdr:cNvSpPr txBox="1"/>
      </xdr:nvSpPr>
      <xdr:spPr>
        <a:xfrm>
          <a:off x="20199427"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38117</xdr:rowOff>
    </xdr:from>
    <xdr:ext cx="469744" cy="259045"/>
    <xdr:sp macro="" textlink="">
      <xdr:nvSpPr>
        <xdr:cNvPr id="528" name="n_3mainValue【認定こども園・幼稚園・保育所】&#10;一人当たり面積">
          <a:extLst>
            <a:ext uri="{FF2B5EF4-FFF2-40B4-BE49-F238E27FC236}">
              <a16:creationId xmlns="" xmlns:a16="http://schemas.microsoft.com/office/drawing/2014/main" id="{36E3F758-EC21-4922-A012-36C10B2D96A0}"/>
            </a:ext>
          </a:extLst>
        </xdr:cNvPr>
        <xdr:cNvSpPr txBox="1"/>
      </xdr:nvSpPr>
      <xdr:spPr>
        <a:xfrm>
          <a:off x="19310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 xmlns:a16="http://schemas.microsoft.com/office/drawing/2014/main" id="{27C3173A-109E-47AD-9D25-8FD99FF9FF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 xmlns:a16="http://schemas.microsoft.com/office/drawing/2014/main" id="{D362A611-D3F8-4CE3-805D-532B6C576F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 xmlns:a16="http://schemas.microsoft.com/office/drawing/2014/main" id="{59B11367-F8AB-4F2F-8EA1-663BF61D35D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 xmlns:a16="http://schemas.microsoft.com/office/drawing/2014/main" id="{EAD7561B-7378-436D-8EAC-5060DA9415E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 xmlns:a16="http://schemas.microsoft.com/office/drawing/2014/main" id="{7EBE4CD0-796C-486A-807F-200E226341B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 xmlns:a16="http://schemas.microsoft.com/office/drawing/2014/main" id="{7B1FCD6E-958C-4B66-B545-9F85F492E51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 xmlns:a16="http://schemas.microsoft.com/office/drawing/2014/main" id="{F97DD78C-044B-4716-A5EE-0ABAE48223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 xmlns:a16="http://schemas.microsoft.com/office/drawing/2014/main" id="{23F8A521-6B9E-4639-8AEA-D6A6342213C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 xmlns:a16="http://schemas.microsoft.com/office/drawing/2014/main" id="{02FD3DF7-A9BB-4E5C-912A-FC4C5FD908A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 xmlns:a16="http://schemas.microsoft.com/office/drawing/2014/main" id="{7EB02641-63CA-4431-AE25-B973661C7A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9" name="直線コネクタ 538">
          <a:extLst>
            <a:ext uri="{FF2B5EF4-FFF2-40B4-BE49-F238E27FC236}">
              <a16:creationId xmlns="" xmlns:a16="http://schemas.microsoft.com/office/drawing/2014/main" id="{0187A4DA-62E5-4074-ADF1-346FD891674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0" name="テキスト ボックス 539">
          <a:extLst>
            <a:ext uri="{FF2B5EF4-FFF2-40B4-BE49-F238E27FC236}">
              <a16:creationId xmlns="" xmlns:a16="http://schemas.microsoft.com/office/drawing/2014/main" id="{A5F2BCF2-0942-4B70-8E38-5A23EDE1B40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1" name="直線コネクタ 540">
          <a:extLst>
            <a:ext uri="{FF2B5EF4-FFF2-40B4-BE49-F238E27FC236}">
              <a16:creationId xmlns="" xmlns:a16="http://schemas.microsoft.com/office/drawing/2014/main" id="{E42D0085-C1F5-45DE-A0CC-6A4B9BFD3AB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2" name="テキスト ボックス 541">
          <a:extLst>
            <a:ext uri="{FF2B5EF4-FFF2-40B4-BE49-F238E27FC236}">
              <a16:creationId xmlns="" xmlns:a16="http://schemas.microsoft.com/office/drawing/2014/main" id="{C478D07F-37D7-4F8F-873B-34F33087BB4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3" name="直線コネクタ 542">
          <a:extLst>
            <a:ext uri="{FF2B5EF4-FFF2-40B4-BE49-F238E27FC236}">
              <a16:creationId xmlns="" xmlns:a16="http://schemas.microsoft.com/office/drawing/2014/main" id="{68E80797-FF7D-4C36-B023-A11F429A07C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4" name="テキスト ボックス 543">
          <a:extLst>
            <a:ext uri="{FF2B5EF4-FFF2-40B4-BE49-F238E27FC236}">
              <a16:creationId xmlns="" xmlns:a16="http://schemas.microsoft.com/office/drawing/2014/main" id="{78A72FE5-BA40-4D86-88E9-BA3D3E93B21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5" name="直線コネクタ 544">
          <a:extLst>
            <a:ext uri="{FF2B5EF4-FFF2-40B4-BE49-F238E27FC236}">
              <a16:creationId xmlns="" xmlns:a16="http://schemas.microsoft.com/office/drawing/2014/main" id="{AD812EA8-A17F-4E80-A741-5CDA1FF0D58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6" name="テキスト ボックス 545">
          <a:extLst>
            <a:ext uri="{FF2B5EF4-FFF2-40B4-BE49-F238E27FC236}">
              <a16:creationId xmlns="" xmlns:a16="http://schemas.microsoft.com/office/drawing/2014/main" id="{260A5891-193C-4075-B9AE-6FA9487C15E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7" name="直線コネクタ 546">
          <a:extLst>
            <a:ext uri="{FF2B5EF4-FFF2-40B4-BE49-F238E27FC236}">
              <a16:creationId xmlns="" xmlns:a16="http://schemas.microsoft.com/office/drawing/2014/main" id="{032766D9-0451-4CE1-94D5-2E84EEBC88B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8" name="テキスト ボックス 547">
          <a:extLst>
            <a:ext uri="{FF2B5EF4-FFF2-40B4-BE49-F238E27FC236}">
              <a16:creationId xmlns="" xmlns:a16="http://schemas.microsoft.com/office/drawing/2014/main" id="{DC93AC21-5DD9-411D-BFB7-31A5359FB11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9" name="直線コネクタ 548">
          <a:extLst>
            <a:ext uri="{FF2B5EF4-FFF2-40B4-BE49-F238E27FC236}">
              <a16:creationId xmlns="" xmlns:a16="http://schemas.microsoft.com/office/drawing/2014/main" id="{4BA0522F-8F6A-41B3-B0F4-13E4A0AC90B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0" name="テキスト ボックス 549">
          <a:extLst>
            <a:ext uri="{FF2B5EF4-FFF2-40B4-BE49-F238E27FC236}">
              <a16:creationId xmlns="" xmlns:a16="http://schemas.microsoft.com/office/drawing/2014/main" id="{F5B32311-BD7A-43A9-ABC5-C3764AFCD7D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a:extLst>
            <a:ext uri="{FF2B5EF4-FFF2-40B4-BE49-F238E27FC236}">
              <a16:creationId xmlns="" xmlns:a16="http://schemas.microsoft.com/office/drawing/2014/main" id="{D0CAE00C-304F-4973-AD46-C8F6656DBBA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2" name="テキスト ボックス 551">
          <a:extLst>
            <a:ext uri="{FF2B5EF4-FFF2-40B4-BE49-F238E27FC236}">
              <a16:creationId xmlns="" xmlns:a16="http://schemas.microsoft.com/office/drawing/2014/main" id="{E9AA493B-CDC9-4F5F-AAFF-828EA1BA138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学校施設】&#10;有形固定資産減価償却率グラフ枠">
          <a:extLst>
            <a:ext uri="{FF2B5EF4-FFF2-40B4-BE49-F238E27FC236}">
              <a16:creationId xmlns="" xmlns:a16="http://schemas.microsoft.com/office/drawing/2014/main" id="{87C963BB-17BA-4F34-AA6B-19BC49B66B8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554" name="直線コネクタ 553">
          <a:extLst>
            <a:ext uri="{FF2B5EF4-FFF2-40B4-BE49-F238E27FC236}">
              <a16:creationId xmlns="" xmlns:a16="http://schemas.microsoft.com/office/drawing/2014/main" id="{43982A3F-761F-48ED-9E8D-364F702AC58F}"/>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555" name="【学校施設】&#10;有形固定資産減価償却率最小値テキスト">
          <a:extLst>
            <a:ext uri="{FF2B5EF4-FFF2-40B4-BE49-F238E27FC236}">
              <a16:creationId xmlns="" xmlns:a16="http://schemas.microsoft.com/office/drawing/2014/main" id="{2DC22DF3-F5C5-4B78-82EA-9AAC0F68D22C}"/>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56" name="直線コネクタ 555">
          <a:extLst>
            <a:ext uri="{FF2B5EF4-FFF2-40B4-BE49-F238E27FC236}">
              <a16:creationId xmlns="" xmlns:a16="http://schemas.microsoft.com/office/drawing/2014/main" id="{FB2CB080-0341-4E21-B5D3-8F0380C07A2D}"/>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557" name="【学校施設】&#10;有形固定資産減価償却率最大値テキスト">
          <a:extLst>
            <a:ext uri="{FF2B5EF4-FFF2-40B4-BE49-F238E27FC236}">
              <a16:creationId xmlns="" xmlns:a16="http://schemas.microsoft.com/office/drawing/2014/main" id="{A66334A0-3319-4DED-99AC-044F83C2AD36}"/>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558" name="直線コネクタ 557">
          <a:extLst>
            <a:ext uri="{FF2B5EF4-FFF2-40B4-BE49-F238E27FC236}">
              <a16:creationId xmlns="" xmlns:a16="http://schemas.microsoft.com/office/drawing/2014/main" id="{3000BDAC-6BE4-4462-A433-75BAD48838CA}"/>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559" name="【学校施設】&#10;有形固定資産減価償却率平均値テキスト">
          <a:extLst>
            <a:ext uri="{FF2B5EF4-FFF2-40B4-BE49-F238E27FC236}">
              <a16:creationId xmlns="" xmlns:a16="http://schemas.microsoft.com/office/drawing/2014/main" id="{BE026EB0-42E7-4CB7-A806-91034C995C4F}"/>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60" name="フローチャート: 判断 559">
          <a:extLst>
            <a:ext uri="{FF2B5EF4-FFF2-40B4-BE49-F238E27FC236}">
              <a16:creationId xmlns="" xmlns:a16="http://schemas.microsoft.com/office/drawing/2014/main" id="{F2E4ACDA-F878-4586-B82F-3FED84898337}"/>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61" name="フローチャート: 判断 560">
          <a:extLst>
            <a:ext uri="{FF2B5EF4-FFF2-40B4-BE49-F238E27FC236}">
              <a16:creationId xmlns="" xmlns:a16="http://schemas.microsoft.com/office/drawing/2014/main" id="{0523193E-4847-4198-845A-D468D686A6D1}"/>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62" name="フローチャート: 判断 561">
          <a:extLst>
            <a:ext uri="{FF2B5EF4-FFF2-40B4-BE49-F238E27FC236}">
              <a16:creationId xmlns="" xmlns:a16="http://schemas.microsoft.com/office/drawing/2014/main" id="{FFAA0C0C-F457-4652-B4FA-060B21C803CC}"/>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63" name="フローチャート: 判断 562">
          <a:extLst>
            <a:ext uri="{FF2B5EF4-FFF2-40B4-BE49-F238E27FC236}">
              <a16:creationId xmlns="" xmlns:a16="http://schemas.microsoft.com/office/drawing/2014/main" id="{04D8C0C5-7ABA-4837-8CFC-A713C0CC8E9A}"/>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a:extLst>
            <a:ext uri="{FF2B5EF4-FFF2-40B4-BE49-F238E27FC236}">
              <a16:creationId xmlns="" xmlns:a16="http://schemas.microsoft.com/office/drawing/2014/main" id="{84CC6B0A-E043-478C-B470-EFF930D3DB0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a:extLst>
            <a:ext uri="{FF2B5EF4-FFF2-40B4-BE49-F238E27FC236}">
              <a16:creationId xmlns="" xmlns:a16="http://schemas.microsoft.com/office/drawing/2014/main" id="{06CDBAA3-3233-4097-B054-2A58B0C1AD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a:extLst>
            <a:ext uri="{FF2B5EF4-FFF2-40B4-BE49-F238E27FC236}">
              <a16:creationId xmlns="" xmlns:a16="http://schemas.microsoft.com/office/drawing/2014/main" id="{CCA27DB0-835D-4B42-817B-7B973E06719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a:extLst>
            <a:ext uri="{FF2B5EF4-FFF2-40B4-BE49-F238E27FC236}">
              <a16:creationId xmlns="" xmlns:a16="http://schemas.microsoft.com/office/drawing/2014/main" id="{486FF056-5942-430B-B672-6EF68DE0039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a:extLst>
            <a:ext uri="{FF2B5EF4-FFF2-40B4-BE49-F238E27FC236}">
              <a16:creationId xmlns="" xmlns:a16="http://schemas.microsoft.com/office/drawing/2014/main" id="{90ABECBA-7460-4197-A844-CF5527A8E0D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569" name="楕円 568">
          <a:extLst>
            <a:ext uri="{FF2B5EF4-FFF2-40B4-BE49-F238E27FC236}">
              <a16:creationId xmlns="" xmlns:a16="http://schemas.microsoft.com/office/drawing/2014/main" id="{68F1B56D-72F0-4B57-8ECC-A0D88F9C4AF8}"/>
            </a:ext>
          </a:extLst>
        </xdr:cNvPr>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140244</xdr:rowOff>
    </xdr:from>
    <xdr:to>
      <xdr:col>76</xdr:col>
      <xdr:colOff>165100</xdr:colOff>
      <xdr:row>62</xdr:row>
      <xdr:rowOff>70394</xdr:rowOff>
    </xdr:to>
    <xdr:sp macro="" textlink="">
      <xdr:nvSpPr>
        <xdr:cNvPr id="570" name="楕円 569">
          <a:extLst>
            <a:ext uri="{FF2B5EF4-FFF2-40B4-BE49-F238E27FC236}">
              <a16:creationId xmlns="" xmlns:a16="http://schemas.microsoft.com/office/drawing/2014/main" id="{83A34B02-C5EC-40DF-9866-E62CECA0A8CE}"/>
            </a:ext>
          </a:extLst>
        </xdr:cNvPr>
        <xdr:cNvSpPr/>
      </xdr:nvSpPr>
      <xdr:spPr>
        <a:xfrm>
          <a:off x="14541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19594</xdr:rowOff>
    </xdr:to>
    <xdr:cxnSp macro="">
      <xdr:nvCxnSpPr>
        <xdr:cNvPr id="571" name="直線コネクタ 570">
          <a:extLst>
            <a:ext uri="{FF2B5EF4-FFF2-40B4-BE49-F238E27FC236}">
              <a16:creationId xmlns="" xmlns:a16="http://schemas.microsoft.com/office/drawing/2014/main" id="{2B1D38B5-3E89-4388-8CDB-F64E7C4E3D94}"/>
            </a:ext>
          </a:extLst>
        </xdr:cNvPr>
        <xdr:cNvCxnSpPr/>
      </xdr:nvCxnSpPr>
      <xdr:spPr>
        <a:xfrm flipV="1">
          <a:off x="14592300" y="106184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148409</xdr:rowOff>
    </xdr:from>
    <xdr:to>
      <xdr:col>72</xdr:col>
      <xdr:colOff>38100</xdr:colOff>
      <xdr:row>58</xdr:row>
      <xdr:rowOff>78559</xdr:rowOff>
    </xdr:to>
    <xdr:sp macro="" textlink="">
      <xdr:nvSpPr>
        <xdr:cNvPr id="572" name="楕円 571">
          <a:extLst>
            <a:ext uri="{FF2B5EF4-FFF2-40B4-BE49-F238E27FC236}">
              <a16:creationId xmlns="" xmlns:a16="http://schemas.microsoft.com/office/drawing/2014/main" id="{A0F6B99E-5354-40CD-B055-B33C411629D7}"/>
            </a:ext>
          </a:extLst>
        </xdr:cNvPr>
        <xdr:cNvSpPr/>
      </xdr:nvSpPr>
      <xdr:spPr>
        <a:xfrm>
          <a:off x="13652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27759</xdr:rowOff>
    </xdr:from>
    <xdr:to>
      <xdr:col>76</xdr:col>
      <xdr:colOff>114300</xdr:colOff>
      <xdr:row>62</xdr:row>
      <xdr:rowOff>19594</xdr:rowOff>
    </xdr:to>
    <xdr:cxnSp macro="">
      <xdr:nvCxnSpPr>
        <xdr:cNvPr id="573" name="直線コネクタ 572">
          <a:extLst>
            <a:ext uri="{FF2B5EF4-FFF2-40B4-BE49-F238E27FC236}">
              <a16:creationId xmlns="" xmlns:a16="http://schemas.microsoft.com/office/drawing/2014/main" id="{03E7A065-8BA5-42B1-BA66-825D0B090405}"/>
            </a:ext>
          </a:extLst>
        </xdr:cNvPr>
        <xdr:cNvCxnSpPr/>
      </xdr:nvCxnSpPr>
      <xdr:spPr>
        <a:xfrm>
          <a:off x="13703300" y="9971859"/>
          <a:ext cx="889000" cy="67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574" name="n_1aveValue【学校施設】&#10;有形固定資産減価償却率">
          <a:extLst>
            <a:ext uri="{FF2B5EF4-FFF2-40B4-BE49-F238E27FC236}">
              <a16:creationId xmlns="" xmlns:a16="http://schemas.microsoft.com/office/drawing/2014/main" id="{2C64133B-9AC6-4F84-976D-4F3599E0B63A}"/>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575" name="n_2aveValue【学校施設】&#10;有形固定資産減価償却率">
          <a:extLst>
            <a:ext uri="{FF2B5EF4-FFF2-40B4-BE49-F238E27FC236}">
              <a16:creationId xmlns="" xmlns:a16="http://schemas.microsoft.com/office/drawing/2014/main" id="{0F984259-EAA9-4379-B0F6-47EE56EA515A}"/>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76" name="n_3aveValue【学校施設】&#10;有形固定資産減価償却率">
          <a:extLst>
            <a:ext uri="{FF2B5EF4-FFF2-40B4-BE49-F238E27FC236}">
              <a16:creationId xmlns="" xmlns:a16="http://schemas.microsoft.com/office/drawing/2014/main" id="{5527B609-DF06-44DD-B4AC-5CD7B706D43C}"/>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577" name="n_1mainValue【学校施設】&#10;有形固定資産減価償却率">
          <a:extLst>
            <a:ext uri="{FF2B5EF4-FFF2-40B4-BE49-F238E27FC236}">
              <a16:creationId xmlns="" xmlns:a16="http://schemas.microsoft.com/office/drawing/2014/main" id="{91A1D292-FC77-4A5C-BB37-01F693649B79}"/>
            </a:ext>
          </a:extLst>
        </xdr:cNvPr>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61521</xdr:rowOff>
    </xdr:from>
    <xdr:ext cx="405111" cy="259045"/>
    <xdr:sp macro="" textlink="">
      <xdr:nvSpPr>
        <xdr:cNvPr id="578" name="n_2mainValue【学校施設】&#10;有形固定資産減価償却率">
          <a:extLst>
            <a:ext uri="{FF2B5EF4-FFF2-40B4-BE49-F238E27FC236}">
              <a16:creationId xmlns="" xmlns:a16="http://schemas.microsoft.com/office/drawing/2014/main" id="{556A5DC5-AD45-448D-BBF7-67C81F6C91E2}"/>
            </a:ext>
          </a:extLst>
        </xdr:cNvPr>
        <xdr:cNvSpPr txBox="1"/>
      </xdr:nvSpPr>
      <xdr:spPr>
        <a:xfrm>
          <a:off x="14389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95086</xdr:rowOff>
    </xdr:from>
    <xdr:ext cx="405111" cy="259045"/>
    <xdr:sp macro="" textlink="">
      <xdr:nvSpPr>
        <xdr:cNvPr id="579" name="n_3mainValue【学校施設】&#10;有形固定資産減価償却率">
          <a:extLst>
            <a:ext uri="{FF2B5EF4-FFF2-40B4-BE49-F238E27FC236}">
              <a16:creationId xmlns="" xmlns:a16="http://schemas.microsoft.com/office/drawing/2014/main" id="{0B643DE9-EF3C-468F-A476-0698E4A8174B}"/>
            </a:ext>
          </a:extLst>
        </xdr:cNvPr>
        <xdr:cNvSpPr txBox="1"/>
      </xdr:nvSpPr>
      <xdr:spPr>
        <a:xfrm>
          <a:off x="135007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a:extLst>
            <a:ext uri="{FF2B5EF4-FFF2-40B4-BE49-F238E27FC236}">
              <a16:creationId xmlns="" xmlns:a16="http://schemas.microsoft.com/office/drawing/2014/main" id="{F35B400E-165E-4F14-8ED1-529B86BE93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a:extLst>
            <a:ext uri="{FF2B5EF4-FFF2-40B4-BE49-F238E27FC236}">
              <a16:creationId xmlns="" xmlns:a16="http://schemas.microsoft.com/office/drawing/2014/main" id="{6B3F8B7D-5F15-4F81-8771-36E6979F7A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a:extLst>
            <a:ext uri="{FF2B5EF4-FFF2-40B4-BE49-F238E27FC236}">
              <a16:creationId xmlns="" xmlns:a16="http://schemas.microsoft.com/office/drawing/2014/main" id="{E77BB55C-8E6C-4026-82EE-1EBDE5D6AE5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a:extLst>
            <a:ext uri="{FF2B5EF4-FFF2-40B4-BE49-F238E27FC236}">
              <a16:creationId xmlns="" xmlns:a16="http://schemas.microsoft.com/office/drawing/2014/main" id="{D6F33CE0-DB36-43D4-8B7E-0B6B902BBFE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a:extLst>
            <a:ext uri="{FF2B5EF4-FFF2-40B4-BE49-F238E27FC236}">
              <a16:creationId xmlns="" xmlns:a16="http://schemas.microsoft.com/office/drawing/2014/main" id="{B3DEBDAD-2BCD-4D16-ACC3-5A3F071BBFC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a:extLst>
            <a:ext uri="{FF2B5EF4-FFF2-40B4-BE49-F238E27FC236}">
              <a16:creationId xmlns="" xmlns:a16="http://schemas.microsoft.com/office/drawing/2014/main" id="{3D8F78F7-A4BA-4A91-8DD1-031986E3B4E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a:extLst>
            <a:ext uri="{FF2B5EF4-FFF2-40B4-BE49-F238E27FC236}">
              <a16:creationId xmlns="" xmlns:a16="http://schemas.microsoft.com/office/drawing/2014/main" id="{E0E720DA-D862-4CF6-95A0-E200785F649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a:extLst>
            <a:ext uri="{FF2B5EF4-FFF2-40B4-BE49-F238E27FC236}">
              <a16:creationId xmlns="" xmlns:a16="http://schemas.microsoft.com/office/drawing/2014/main" id="{F386DA6A-D4BB-48D3-9DAA-835FA82B540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a:extLst>
            <a:ext uri="{FF2B5EF4-FFF2-40B4-BE49-F238E27FC236}">
              <a16:creationId xmlns="" xmlns:a16="http://schemas.microsoft.com/office/drawing/2014/main" id="{C3491F7A-3DB5-41D0-9FB2-552107BA3C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a:extLst>
            <a:ext uri="{FF2B5EF4-FFF2-40B4-BE49-F238E27FC236}">
              <a16:creationId xmlns="" xmlns:a16="http://schemas.microsoft.com/office/drawing/2014/main" id="{6B12B2DC-FD9D-4D8B-9E09-0E35A511E5E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0" name="直線コネクタ 589">
          <a:extLst>
            <a:ext uri="{FF2B5EF4-FFF2-40B4-BE49-F238E27FC236}">
              <a16:creationId xmlns="" xmlns:a16="http://schemas.microsoft.com/office/drawing/2014/main" id="{9F6CA3E4-D3C0-4226-9651-CC1CB16B440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1" name="テキスト ボックス 590">
          <a:extLst>
            <a:ext uri="{FF2B5EF4-FFF2-40B4-BE49-F238E27FC236}">
              <a16:creationId xmlns="" xmlns:a16="http://schemas.microsoft.com/office/drawing/2014/main" id="{90833CD5-3E08-401B-B635-0578BBDDCAD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2" name="直線コネクタ 591">
          <a:extLst>
            <a:ext uri="{FF2B5EF4-FFF2-40B4-BE49-F238E27FC236}">
              <a16:creationId xmlns="" xmlns:a16="http://schemas.microsoft.com/office/drawing/2014/main" id="{66DA119A-6614-4D07-B5D6-511777DD3EA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3" name="テキスト ボックス 592">
          <a:extLst>
            <a:ext uri="{FF2B5EF4-FFF2-40B4-BE49-F238E27FC236}">
              <a16:creationId xmlns="" xmlns:a16="http://schemas.microsoft.com/office/drawing/2014/main" id="{F3867DD8-5359-490B-AD18-C970BECB37D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4" name="直線コネクタ 593">
          <a:extLst>
            <a:ext uri="{FF2B5EF4-FFF2-40B4-BE49-F238E27FC236}">
              <a16:creationId xmlns="" xmlns:a16="http://schemas.microsoft.com/office/drawing/2014/main" id="{6FD78C9D-ABDF-4A14-A0EC-E481DBD8F1D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5" name="テキスト ボックス 594">
          <a:extLst>
            <a:ext uri="{FF2B5EF4-FFF2-40B4-BE49-F238E27FC236}">
              <a16:creationId xmlns="" xmlns:a16="http://schemas.microsoft.com/office/drawing/2014/main" id="{8F5C6BCC-2BEA-4742-BF8C-DAA7F032E3C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6" name="直線コネクタ 595">
          <a:extLst>
            <a:ext uri="{FF2B5EF4-FFF2-40B4-BE49-F238E27FC236}">
              <a16:creationId xmlns="" xmlns:a16="http://schemas.microsoft.com/office/drawing/2014/main" id="{84C0F17D-2A6E-46B5-8163-7E500B23612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7" name="テキスト ボックス 596">
          <a:extLst>
            <a:ext uri="{FF2B5EF4-FFF2-40B4-BE49-F238E27FC236}">
              <a16:creationId xmlns="" xmlns:a16="http://schemas.microsoft.com/office/drawing/2014/main" id="{BE1643FC-8FE8-4054-A31E-5379455FCE1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8" name="直線コネクタ 597">
          <a:extLst>
            <a:ext uri="{FF2B5EF4-FFF2-40B4-BE49-F238E27FC236}">
              <a16:creationId xmlns="" xmlns:a16="http://schemas.microsoft.com/office/drawing/2014/main" id="{46EE7389-732E-4218-8424-122EF81A4C8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99" name="テキスト ボックス 598">
          <a:extLst>
            <a:ext uri="{FF2B5EF4-FFF2-40B4-BE49-F238E27FC236}">
              <a16:creationId xmlns="" xmlns:a16="http://schemas.microsoft.com/office/drawing/2014/main" id="{21BA2981-36A6-412F-8F32-B031C95657E8}"/>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0" name="直線コネクタ 599">
          <a:extLst>
            <a:ext uri="{FF2B5EF4-FFF2-40B4-BE49-F238E27FC236}">
              <a16:creationId xmlns="" xmlns:a16="http://schemas.microsoft.com/office/drawing/2014/main" id="{06B631A9-CECC-40CD-895C-39405626449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01" name="テキスト ボックス 600">
          <a:extLst>
            <a:ext uri="{FF2B5EF4-FFF2-40B4-BE49-F238E27FC236}">
              <a16:creationId xmlns="" xmlns:a16="http://schemas.microsoft.com/office/drawing/2014/main" id="{5D4A012A-6184-4444-889D-D91206F062FF}"/>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2" name="直線コネクタ 601">
          <a:extLst>
            <a:ext uri="{FF2B5EF4-FFF2-40B4-BE49-F238E27FC236}">
              <a16:creationId xmlns="" xmlns:a16="http://schemas.microsoft.com/office/drawing/2014/main" id="{3456CBB1-AA1E-4E91-BA9A-181DA93410B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3" name="テキスト ボックス 602">
          <a:extLst>
            <a:ext uri="{FF2B5EF4-FFF2-40B4-BE49-F238E27FC236}">
              <a16:creationId xmlns="" xmlns:a16="http://schemas.microsoft.com/office/drawing/2014/main" id="{49E2CB81-8EBB-4159-8FCA-F82B5F3DFB4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4" name="【学校施設】&#10;一人当たり面積グラフ枠">
          <a:extLst>
            <a:ext uri="{FF2B5EF4-FFF2-40B4-BE49-F238E27FC236}">
              <a16:creationId xmlns="" xmlns:a16="http://schemas.microsoft.com/office/drawing/2014/main" id="{AC293EC4-0CFE-4060-8B4E-13BE16EBAD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605" name="直線コネクタ 604">
          <a:extLst>
            <a:ext uri="{FF2B5EF4-FFF2-40B4-BE49-F238E27FC236}">
              <a16:creationId xmlns="" xmlns:a16="http://schemas.microsoft.com/office/drawing/2014/main" id="{4F68351E-4EC4-498D-83B6-AB111A6139F6}"/>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606" name="【学校施設】&#10;一人当たり面積最小値テキスト">
          <a:extLst>
            <a:ext uri="{FF2B5EF4-FFF2-40B4-BE49-F238E27FC236}">
              <a16:creationId xmlns="" xmlns:a16="http://schemas.microsoft.com/office/drawing/2014/main" id="{CCEC16CE-ADA3-45DA-B553-37DB252BCE70}"/>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607" name="直線コネクタ 606">
          <a:extLst>
            <a:ext uri="{FF2B5EF4-FFF2-40B4-BE49-F238E27FC236}">
              <a16:creationId xmlns="" xmlns:a16="http://schemas.microsoft.com/office/drawing/2014/main" id="{0A8FB072-353A-466D-8F1A-79F12AFDEFD6}"/>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608" name="【学校施設】&#10;一人当たり面積最大値テキスト">
          <a:extLst>
            <a:ext uri="{FF2B5EF4-FFF2-40B4-BE49-F238E27FC236}">
              <a16:creationId xmlns="" xmlns:a16="http://schemas.microsoft.com/office/drawing/2014/main" id="{4445390C-E2DA-4B85-B285-DB82EA6C46E9}"/>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609" name="直線コネクタ 608">
          <a:extLst>
            <a:ext uri="{FF2B5EF4-FFF2-40B4-BE49-F238E27FC236}">
              <a16:creationId xmlns="" xmlns:a16="http://schemas.microsoft.com/office/drawing/2014/main" id="{2CF9380D-6DD6-4A18-BD6D-943C184499DD}"/>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123896</xdr:rowOff>
    </xdr:from>
    <xdr:ext cx="469744" cy="259045"/>
    <xdr:sp macro="" textlink="">
      <xdr:nvSpPr>
        <xdr:cNvPr id="610" name="【学校施設】&#10;一人当たり面積平均値テキスト">
          <a:extLst>
            <a:ext uri="{FF2B5EF4-FFF2-40B4-BE49-F238E27FC236}">
              <a16:creationId xmlns="" xmlns:a16="http://schemas.microsoft.com/office/drawing/2014/main" id="{6241CF57-356E-4E2C-A9E7-B971A655445F}"/>
            </a:ext>
          </a:extLst>
        </xdr:cNvPr>
        <xdr:cNvSpPr txBox="1"/>
      </xdr:nvSpPr>
      <xdr:spPr>
        <a:xfrm>
          <a:off x="22199600" y="10753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611" name="フローチャート: 判断 610">
          <a:extLst>
            <a:ext uri="{FF2B5EF4-FFF2-40B4-BE49-F238E27FC236}">
              <a16:creationId xmlns="" xmlns:a16="http://schemas.microsoft.com/office/drawing/2014/main" id="{A8562844-A828-4ADC-858A-9F8F79B815BA}"/>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612" name="フローチャート: 判断 611">
          <a:extLst>
            <a:ext uri="{FF2B5EF4-FFF2-40B4-BE49-F238E27FC236}">
              <a16:creationId xmlns="" xmlns:a16="http://schemas.microsoft.com/office/drawing/2014/main" id="{F333DDAD-CD6B-4425-A79C-6207C913D05D}"/>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613" name="フローチャート: 判断 612">
          <a:extLst>
            <a:ext uri="{FF2B5EF4-FFF2-40B4-BE49-F238E27FC236}">
              <a16:creationId xmlns="" xmlns:a16="http://schemas.microsoft.com/office/drawing/2014/main" id="{D005CCB3-DE69-41AE-BF30-2D9C0EFA8CC2}"/>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614" name="フローチャート: 判断 613">
          <a:extLst>
            <a:ext uri="{FF2B5EF4-FFF2-40B4-BE49-F238E27FC236}">
              <a16:creationId xmlns="" xmlns:a16="http://schemas.microsoft.com/office/drawing/2014/main" id="{62D37BC6-7D74-457B-8BE1-FAE121BD95B2}"/>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5" name="テキスト ボックス 614">
          <a:extLst>
            <a:ext uri="{FF2B5EF4-FFF2-40B4-BE49-F238E27FC236}">
              <a16:creationId xmlns="" xmlns:a16="http://schemas.microsoft.com/office/drawing/2014/main" id="{2D5EC96D-FA0C-4B7F-9B57-74FADDA5AC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6" name="テキスト ボックス 615">
          <a:extLst>
            <a:ext uri="{FF2B5EF4-FFF2-40B4-BE49-F238E27FC236}">
              <a16:creationId xmlns="" xmlns:a16="http://schemas.microsoft.com/office/drawing/2014/main" id="{9D080560-12AC-4DB7-BBD6-89F7CF15A29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7" name="テキスト ボックス 616">
          <a:extLst>
            <a:ext uri="{FF2B5EF4-FFF2-40B4-BE49-F238E27FC236}">
              <a16:creationId xmlns="" xmlns:a16="http://schemas.microsoft.com/office/drawing/2014/main" id="{D79B5391-7CFC-4301-867E-8E85CBD2908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8" name="テキスト ボックス 617">
          <a:extLst>
            <a:ext uri="{FF2B5EF4-FFF2-40B4-BE49-F238E27FC236}">
              <a16:creationId xmlns="" xmlns:a16="http://schemas.microsoft.com/office/drawing/2014/main" id="{2E148720-FF7C-4466-9F8B-90DAF075011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9" name="テキスト ボックス 618">
          <a:extLst>
            <a:ext uri="{FF2B5EF4-FFF2-40B4-BE49-F238E27FC236}">
              <a16:creationId xmlns="" xmlns:a16="http://schemas.microsoft.com/office/drawing/2014/main" id="{AD6DA3B5-0CB3-4ECB-9019-3F9ED3A7E8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6459</xdr:rowOff>
    </xdr:from>
    <xdr:to>
      <xdr:col>112</xdr:col>
      <xdr:colOff>38100</xdr:colOff>
      <xdr:row>63</xdr:row>
      <xdr:rowOff>108059</xdr:rowOff>
    </xdr:to>
    <xdr:sp macro="" textlink="">
      <xdr:nvSpPr>
        <xdr:cNvPr id="620" name="楕円 619">
          <a:extLst>
            <a:ext uri="{FF2B5EF4-FFF2-40B4-BE49-F238E27FC236}">
              <a16:creationId xmlns="" xmlns:a16="http://schemas.microsoft.com/office/drawing/2014/main" id="{8B12BAB6-E38E-471D-97CD-366B5F83F5CF}"/>
            </a:ext>
          </a:extLst>
        </xdr:cNvPr>
        <xdr:cNvSpPr/>
      </xdr:nvSpPr>
      <xdr:spPr>
        <a:xfrm>
          <a:off x="21272500" y="108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9398</xdr:rowOff>
    </xdr:from>
    <xdr:to>
      <xdr:col>107</xdr:col>
      <xdr:colOff>101600</xdr:colOff>
      <xdr:row>63</xdr:row>
      <xdr:rowOff>110998</xdr:rowOff>
    </xdr:to>
    <xdr:sp macro="" textlink="">
      <xdr:nvSpPr>
        <xdr:cNvPr id="621" name="楕円 620">
          <a:extLst>
            <a:ext uri="{FF2B5EF4-FFF2-40B4-BE49-F238E27FC236}">
              <a16:creationId xmlns="" xmlns:a16="http://schemas.microsoft.com/office/drawing/2014/main" id="{EA497698-68F7-4382-A896-B3C6BFBD34C4}"/>
            </a:ext>
          </a:extLst>
        </xdr:cNvPr>
        <xdr:cNvSpPr/>
      </xdr:nvSpPr>
      <xdr:spPr>
        <a:xfrm>
          <a:off x="20383500" y="1081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57259</xdr:rowOff>
    </xdr:from>
    <xdr:to>
      <xdr:col>111</xdr:col>
      <xdr:colOff>177800</xdr:colOff>
      <xdr:row>63</xdr:row>
      <xdr:rowOff>60198</xdr:rowOff>
    </xdr:to>
    <xdr:cxnSp macro="">
      <xdr:nvCxnSpPr>
        <xdr:cNvPr id="622" name="直線コネクタ 621">
          <a:extLst>
            <a:ext uri="{FF2B5EF4-FFF2-40B4-BE49-F238E27FC236}">
              <a16:creationId xmlns="" xmlns:a16="http://schemas.microsoft.com/office/drawing/2014/main" id="{374DE426-E203-4718-AD74-62ECB196A832}"/>
            </a:ext>
          </a:extLst>
        </xdr:cNvPr>
        <xdr:cNvCxnSpPr/>
      </xdr:nvCxnSpPr>
      <xdr:spPr>
        <a:xfrm flipV="1">
          <a:off x="20434300" y="1085860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1669</xdr:rowOff>
    </xdr:from>
    <xdr:to>
      <xdr:col>102</xdr:col>
      <xdr:colOff>165100</xdr:colOff>
      <xdr:row>63</xdr:row>
      <xdr:rowOff>103269</xdr:rowOff>
    </xdr:to>
    <xdr:sp macro="" textlink="">
      <xdr:nvSpPr>
        <xdr:cNvPr id="623" name="楕円 622">
          <a:extLst>
            <a:ext uri="{FF2B5EF4-FFF2-40B4-BE49-F238E27FC236}">
              <a16:creationId xmlns="" xmlns:a16="http://schemas.microsoft.com/office/drawing/2014/main" id="{A53A14AF-FA53-41AE-8A88-FE62FAEFF56E}"/>
            </a:ext>
          </a:extLst>
        </xdr:cNvPr>
        <xdr:cNvSpPr/>
      </xdr:nvSpPr>
      <xdr:spPr>
        <a:xfrm>
          <a:off x="19494500" y="1080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52469</xdr:rowOff>
    </xdr:from>
    <xdr:to>
      <xdr:col>107</xdr:col>
      <xdr:colOff>50800</xdr:colOff>
      <xdr:row>63</xdr:row>
      <xdr:rowOff>60198</xdr:rowOff>
    </xdr:to>
    <xdr:cxnSp macro="">
      <xdr:nvCxnSpPr>
        <xdr:cNvPr id="624" name="直線コネクタ 623">
          <a:extLst>
            <a:ext uri="{FF2B5EF4-FFF2-40B4-BE49-F238E27FC236}">
              <a16:creationId xmlns="" xmlns:a16="http://schemas.microsoft.com/office/drawing/2014/main" id="{E00502E6-BA50-4DC8-833A-63C5BE832329}"/>
            </a:ext>
          </a:extLst>
        </xdr:cNvPr>
        <xdr:cNvCxnSpPr/>
      </xdr:nvCxnSpPr>
      <xdr:spPr>
        <a:xfrm>
          <a:off x="19545300" y="10853819"/>
          <a:ext cx="8890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625" name="n_1aveValue【学校施設】&#10;一人当たり面積">
          <a:extLst>
            <a:ext uri="{FF2B5EF4-FFF2-40B4-BE49-F238E27FC236}">
              <a16:creationId xmlns="" xmlns:a16="http://schemas.microsoft.com/office/drawing/2014/main" id="{D325265D-5890-4B58-824E-DFA6C11E7DF8}"/>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626" name="n_2aveValue【学校施設】&#10;一人当たり面積">
          <a:extLst>
            <a:ext uri="{FF2B5EF4-FFF2-40B4-BE49-F238E27FC236}">
              <a16:creationId xmlns="" xmlns:a16="http://schemas.microsoft.com/office/drawing/2014/main" id="{90EB8A87-1A38-484E-9234-63DD4038D054}"/>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627" name="n_3aveValue【学校施設】&#10;一人当たり面積">
          <a:extLst>
            <a:ext uri="{FF2B5EF4-FFF2-40B4-BE49-F238E27FC236}">
              <a16:creationId xmlns="" xmlns:a16="http://schemas.microsoft.com/office/drawing/2014/main" id="{65238548-E335-45FE-8B41-6FAFFD1C9F0C}"/>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99186</xdr:rowOff>
    </xdr:from>
    <xdr:ext cx="469744" cy="259045"/>
    <xdr:sp macro="" textlink="">
      <xdr:nvSpPr>
        <xdr:cNvPr id="628" name="n_1mainValue【学校施設】&#10;一人当たり面積">
          <a:extLst>
            <a:ext uri="{FF2B5EF4-FFF2-40B4-BE49-F238E27FC236}">
              <a16:creationId xmlns="" xmlns:a16="http://schemas.microsoft.com/office/drawing/2014/main" id="{BDDCF7B2-AB4A-467A-AC99-70276F50B19A}"/>
            </a:ext>
          </a:extLst>
        </xdr:cNvPr>
        <xdr:cNvSpPr txBox="1"/>
      </xdr:nvSpPr>
      <xdr:spPr>
        <a:xfrm>
          <a:off x="21075727" y="1090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102125</xdr:rowOff>
    </xdr:from>
    <xdr:ext cx="469744" cy="259045"/>
    <xdr:sp macro="" textlink="">
      <xdr:nvSpPr>
        <xdr:cNvPr id="629" name="n_2mainValue【学校施設】&#10;一人当たり面積">
          <a:extLst>
            <a:ext uri="{FF2B5EF4-FFF2-40B4-BE49-F238E27FC236}">
              <a16:creationId xmlns="" xmlns:a16="http://schemas.microsoft.com/office/drawing/2014/main" id="{F83DE50C-B2F0-4CA3-A34C-2208DE9533ED}"/>
            </a:ext>
          </a:extLst>
        </xdr:cNvPr>
        <xdr:cNvSpPr txBox="1"/>
      </xdr:nvSpPr>
      <xdr:spPr>
        <a:xfrm>
          <a:off x="20199427"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94396</xdr:rowOff>
    </xdr:from>
    <xdr:ext cx="469744" cy="259045"/>
    <xdr:sp macro="" textlink="">
      <xdr:nvSpPr>
        <xdr:cNvPr id="630" name="n_3mainValue【学校施設】&#10;一人当たり面積">
          <a:extLst>
            <a:ext uri="{FF2B5EF4-FFF2-40B4-BE49-F238E27FC236}">
              <a16:creationId xmlns="" xmlns:a16="http://schemas.microsoft.com/office/drawing/2014/main" id="{90C962E8-02DF-46EB-B544-CB2C22F8E384}"/>
            </a:ext>
          </a:extLst>
        </xdr:cNvPr>
        <xdr:cNvSpPr txBox="1"/>
      </xdr:nvSpPr>
      <xdr:spPr>
        <a:xfrm>
          <a:off x="19310427" y="1089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 xmlns:a16="http://schemas.microsoft.com/office/drawing/2014/main" id="{60B7B940-0428-43D2-9348-7F8413922E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 xmlns:a16="http://schemas.microsoft.com/office/drawing/2014/main" id="{1A5423C2-8476-40B9-BCE4-C08AF0E7E9F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 xmlns:a16="http://schemas.microsoft.com/office/drawing/2014/main" id="{2A2258C0-E53C-4E2C-9329-A5EC1EDAA9C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 xmlns:a16="http://schemas.microsoft.com/office/drawing/2014/main" id="{BDD97015-1EA6-430D-927C-91B5E3F7A89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 xmlns:a16="http://schemas.microsoft.com/office/drawing/2014/main" id="{AA211B52-94DF-4617-9E68-88861CFA7EA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 xmlns:a16="http://schemas.microsoft.com/office/drawing/2014/main" id="{324E1CA5-32CC-4690-88C6-D5E65C04EE0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 xmlns:a16="http://schemas.microsoft.com/office/drawing/2014/main" id="{FE633840-BA36-40E1-BA5B-FC2EFD50F7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 xmlns:a16="http://schemas.microsoft.com/office/drawing/2014/main" id="{C6A1FFC0-2584-4B98-B6CD-C69E5BB0B70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a:extLst>
            <a:ext uri="{FF2B5EF4-FFF2-40B4-BE49-F238E27FC236}">
              <a16:creationId xmlns="" xmlns:a16="http://schemas.microsoft.com/office/drawing/2014/main" id="{483F4C52-DABA-4F82-9287-F10F8CA675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a:extLst>
            <a:ext uri="{FF2B5EF4-FFF2-40B4-BE49-F238E27FC236}">
              <a16:creationId xmlns="" xmlns:a16="http://schemas.microsoft.com/office/drawing/2014/main" id="{C66E151C-294F-4A87-AFB6-B911CBFB221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a:extLst>
            <a:ext uri="{FF2B5EF4-FFF2-40B4-BE49-F238E27FC236}">
              <a16:creationId xmlns="" xmlns:a16="http://schemas.microsoft.com/office/drawing/2014/main" id="{FB49A2BD-636F-4BDB-B89E-6AB734E3AF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a:extLst>
            <a:ext uri="{FF2B5EF4-FFF2-40B4-BE49-F238E27FC236}">
              <a16:creationId xmlns="" xmlns:a16="http://schemas.microsoft.com/office/drawing/2014/main" id="{452E55E6-A6D3-4B27-BD4F-A2F1C9D220D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a:extLst>
            <a:ext uri="{FF2B5EF4-FFF2-40B4-BE49-F238E27FC236}">
              <a16:creationId xmlns="" xmlns:a16="http://schemas.microsoft.com/office/drawing/2014/main" id="{594BF086-F5E1-4DFC-B8F5-AC2800951C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a:extLst>
            <a:ext uri="{FF2B5EF4-FFF2-40B4-BE49-F238E27FC236}">
              <a16:creationId xmlns="" xmlns:a16="http://schemas.microsoft.com/office/drawing/2014/main" id="{B7138399-B442-4CF8-ABD5-04960926D0E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a:extLst>
            <a:ext uri="{FF2B5EF4-FFF2-40B4-BE49-F238E27FC236}">
              <a16:creationId xmlns="" xmlns:a16="http://schemas.microsoft.com/office/drawing/2014/main" id="{46D24B47-1DBF-48FE-8EA6-9A5D701BA79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a:extLst>
            <a:ext uri="{FF2B5EF4-FFF2-40B4-BE49-F238E27FC236}">
              <a16:creationId xmlns="" xmlns:a16="http://schemas.microsoft.com/office/drawing/2014/main" id="{B56DC755-B0CC-4028-9226-9519E9C89D1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 xmlns:a16="http://schemas.microsoft.com/office/drawing/2014/main" id="{49AB68C9-DC60-4E10-8D3C-C2534F3869D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 xmlns:a16="http://schemas.microsoft.com/office/drawing/2014/main" id="{4082570F-AE8B-4CD9-AEDD-486641C05B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 xmlns:a16="http://schemas.microsoft.com/office/drawing/2014/main" id="{B4CC2C4A-2539-4B35-BA3F-BF56B153D7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 xmlns:a16="http://schemas.microsoft.com/office/drawing/2014/main" id="{A1402AE1-2390-4568-88DC-DC234919143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 xmlns:a16="http://schemas.microsoft.com/office/drawing/2014/main" id="{26A19B7C-E680-41ED-9365-C5BE7B2411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 xmlns:a16="http://schemas.microsoft.com/office/drawing/2014/main" id="{87686A98-51BA-4B74-88EA-FA8C4D947D0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 xmlns:a16="http://schemas.microsoft.com/office/drawing/2014/main" id="{09673C70-8B2D-40C8-81C5-C3A06BCA10E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 xmlns:a16="http://schemas.microsoft.com/office/drawing/2014/main" id="{98AA9DBF-47CC-475D-B18A-697636F5C6B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 xmlns:a16="http://schemas.microsoft.com/office/drawing/2014/main" id="{E4F6A1CE-9B97-4EC5-9324-58CCACEC3DF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 xmlns:a16="http://schemas.microsoft.com/office/drawing/2014/main" id="{A1721086-8D13-453D-B5AC-C1F0B4964C3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7" name="テキスト ボックス 656">
          <a:extLst>
            <a:ext uri="{FF2B5EF4-FFF2-40B4-BE49-F238E27FC236}">
              <a16:creationId xmlns="" xmlns:a16="http://schemas.microsoft.com/office/drawing/2014/main" id="{BA471BD7-88E5-4F58-B040-FD6A94ACA7A6}"/>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a:extLst>
            <a:ext uri="{FF2B5EF4-FFF2-40B4-BE49-F238E27FC236}">
              <a16:creationId xmlns="" xmlns:a16="http://schemas.microsoft.com/office/drawing/2014/main" id="{E42E1809-50FF-42B1-B939-269E432E693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9" name="テキスト ボックス 658">
          <a:extLst>
            <a:ext uri="{FF2B5EF4-FFF2-40B4-BE49-F238E27FC236}">
              <a16:creationId xmlns="" xmlns:a16="http://schemas.microsoft.com/office/drawing/2014/main" id="{523B8C75-067A-4C3B-ACB9-83DC6691E216}"/>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a:extLst>
            <a:ext uri="{FF2B5EF4-FFF2-40B4-BE49-F238E27FC236}">
              <a16:creationId xmlns="" xmlns:a16="http://schemas.microsoft.com/office/drawing/2014/main" id="{22DE189F-8390-4831-8A9B-D9A45E9CCF5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a:extLst>
            <a:ext uri="{FF2B5EF4-FFF2-40B4-BE49-F238E27FC236}">
              <a16:creationId xmlns="" xmlns:a16="http://schemas.microsoft.com/office/drawing/2014/main" id="{2C5A09BE-867C-4B13-AE6C-2A826D2EE6E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a:extLst>
            <a:ext uri="{FF2B5EF4-FFF2-40B4-BE49-F238E27FC236}">
              <a16:creationId xmlns="" xmlns:a16="http://schemas.microsoft.com/office/drawing/2014/main" id="{D6DA90B6-3835-4426-8292-459EFC859FA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a:extLst>
            <a:ext uri="{FF2B5EF4-FFF2-40B4-BE49-F238E27FC236}">
              <a16:creationId xmlns="" xmlns:a16="http://schemas.microsoft.com/office/drawing/2014/main" id="{A2254EC8-3F75-480C-9D07-F878368FFEF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a:extLst>
            <a:ext uri="{FF2B5EF4-FFF2-40B4-BE49-F238E27FC236}">
              <a16:creationId xmlns="" xmlns:a16="http://schemas.microsoft.com/office/drawing/2014/main" id="{44A2DD73-E0C5-4905-B813-B441883AC36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a:extLst>
            <a:ext uri="{FF2B5EF4-FFF2-40B4-BE49-F238E27FC236}">
              <a16:creationId xmlns="" xmlns:a16="http://schemas.microsoft.com/office/drawing/2014/main" id="{2B3C27C8-A77E-4153-B65C-93F7DE50E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a:extLst>
            <a:ext uri="{FF2B5EF4-FFF2-40B4-BE49-F238E27FC236}">
              <a16:creationId xmlns="" xmlns:a16="http://schemas.microsoft.com/office/drawing/2014/main" id="{E108004D-9C2C-49E6-8B16-4C84EB59C76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7" name="テキスト ボックス 666">
          <a:extLst>
            <a:ext uri="{FF2B5EF4-FFF2-40B4-BE49-F238E27FC236}">
              <a16:creationId xmlns="" xmlns:a16="http://schemas.microsoft.com/office/drawing/2014/main" id="{31CFFA93-EE9C-43C3-9D6F-888E5F4E327C}"/>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 xmlns:a16="http://schemas.microsoft.com/office/drawing/2014/main" id="{075FBFBA-5845-4E1C-B364-8D3DAC8A51A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9" name="テキスト ボックス 668">
          <a:extLst>
            <a:ext uri="{FF2B5EF4-FFF2-40B4-BE49-F238E27FC236}">
              <a16:creationId xmlns="" xmlns:a16="http://schemas.microsoft.com/office/drawing/2014/main" id="{20C09663-CB9E-470B-B72A-A07282E7CDD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 xmlns:a16="http://schemas.microsoft.com/office/drawing/2014/main" id="{9EBB1B48-B6E3-4DD0-A2DF-DCAA41E350B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71" name="直線コネクタ 670">
          <a:extLst>
            <a:ext uri="{FF2B5EF4-FFF2-40B4-BE49-F238E27FC236}">
              <a16:creationId xmlns="" xmlns:a16="http://schemas.microsoft.com/office/drawing/2014/main" id="{96DE77F3-5D89-46FE-880E-7830A946F1F4}"/>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72" name="【公民館】&#10;有形固定資産減価償却率最小値テキスト">
          <a:extLst>
            <a:ext uri="{FF2B5EF4-FFF2-40B4-BE49-F238E27FC236}">
              <a16:creationId xmlns="" xmlns:a16="http://schemas.microsoft.com/office/drawing/2014/main" id="{BED75205-4E17-4409-9DAC-581CA1DF2EDE}"/>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73" name="直線コネクタ 672">
          <a:extLst>
            <a:ext uri="{FF2B5EF4-FFF2-40B4-BE49-F238E27FC236}">
              <a16:creationId xmlns="" xmlns:a16="http://schemas.microsoft.com/office/drawing/2014/main" id="{BB9BD677-F951-4389-9DF6-FE1B5CFD2502}"/>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4" name="【公民館】&#10;有形固定資産減価償却率最大値テキスト">
          <a:extLst>
            <a:ext uri="{FF2B5EF4-FFF2-40B4-BE49-F238E27FC236}">
              <a16:creationId xmlns="" xmlns:a16="http://schemas.microsoft.com/office/drawing/2014/main" id="{11E2406E-9BA5-45E4-ADB0-6BEBD7F8983A}"/>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5" name="直線コネクタ 674">
          <a:extLst>
            <a:ext uri="{FF2B5EF4-FFF2-40B4-BE49-F238E27FC236}">
              <a16:creationId xmlns="" xmlns:a16="http://schemas.microsoft.com/office/drawing/2014/main" id="{5A0234EA-8573-4C23-B146-29B2747A3A7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76" name="【公民館】&#10;有形固定資産減価償却率平均値テキスト">
          <a:extLst>
            <a:ext uri="{FF2B5EF4-FFF2-40B4-BE49-F238E27FC236}">
              <a16:creationId xmlns="" xmlns:a16="http://schemas.microsoft.com/office/drawing/2014/main" id="{55C06019-9B5C-4C56-95F5-C8C3A1ECB413}"/>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77" name="フローチャート: 判断 676">
          <a:extLst>
            <a:ext uri="{FF2B5EF4-FFF2-40B4-BE49-F238E27FC236}">
              <a16:creationId xmlns="" xmlns:a16="http://schemas.microsoft.com/office/drawing/2014/main" id="{D054A651-5E90-4E39-AF81-017C350D2A4C}"/>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78" name="フローチャート: 判断 677">
          <a:extLst>
            <a:ext uri="{FF2B5EF4-FFF2-40B4-BE49-F238E27FC236}">
              <a16:creationId xmlns="" xmlns:a16="http://schemas.microsoft.com/office/drawing/2014/main" id="{E40EAE0E-8286-4B46-9A1F-BA173032FF45}"/>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79" name="フローチャート: 判断 678">
          <a:extLst>
            <a:ext uri="{FF2B5EF4-FFF2-40B4-BE49-F238E27FC236}">
              <a16:creationId xmlns="" xmlns:a16="http://schemas.microsoft.com/office/drawing/2014/main" id="{1AA9FB6A-EF79-44A4-9985-D3ADCC677563}"/>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80" name="フローチャート: 判断 679">
          <a:extLst>
            <a:ext uri="{FF2B5EF4-FFF2-40B4-BE49-F238E27FC236}">
              <a16:creationId xmlns="" xmlns:a16="http://schemas.microsoft.com/office/drawing/2014/main" id="{D7E0A580-20DE-4AF9-9F91-4468027998F6}"/>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 xmlns:a16="http://schemas.microsoft.com/office/drawing/2014/main" id="{A0A130D5-0980-425C-87CD-7CABF59BE4C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 xmlns:a16="http://schemas.microsoft.com/office/drawing/2014/main" id="{B4F390CF-074D-4A9A-B992-B4B84C8F207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 xmlns:a16="http://schemas.microsoft.com/office/drawing/2014/main" id="{DC15ED19-E817-47FE-80B9-A4C74D12F9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 xmlns:a16="http://schemas.microsoft.com/office/drawing/2014/main" id="{940EA23D-5A8A-4ADA-9D74-020BD1A3D91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 xmlns:a16="http://schemas.microsoft.com/office/drawing/2014/main" id="{37AA3FDD-A6A6-4906-9689-A592E288EF2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636</xdr:rowOff>
    </xdr:from>
    <xdr:to>
      <xdr:col>81</xdr:col>
      <xdr:colOff>101600</xdr:colOff>
      <xdr:row>104</xdr:row>
      <xdr:rowOff>102236</xdr:rowOff>
    </xdr:to>
    <xdr:sp macro="" textlink="">
      <xdr:nvSpPr>
        <xdr:cNvPr id="686" name="楕円 685">
          <a:extLst>
            <a:ext uri="{FF2B5EF4-FFF2-40B4-BE49-F238E27FC236}">
              <a16:creationId xmlns="" xmlns:a16="http://schemas.microsoft.com/office/drawing/2014/main" id="{31403727-A9CD-48A4-BB4E-A11DFA85B5B4}"/>
            </a:ext>
          </a:extLst>
        </xdr:cNvPr>
        <xdr:cNvSpPr/>
      </xdr:nvSpPr>
      <xdr:spPr>
        <a:xfrm>
          <a:off x="15430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687" name="楕円 686">
          <a:extLst>
            <a:ext uri="{FF2B5EF4-FFF2-40B4-BE49-F238E27FC236}">
              <a16:creationId xmlns="" xmlns:a16="http://schemas.microsoft.com/office/drawing/2014/main" id="{6B14FB97-2350-4FF2-A2CF-0A0314157F98}"/>
            </a:ext>
          </a:extLst>
        </xdr:cNvPr>
        <xdr:cNvSpPr/>
      </xdr:nvSpPr>
      <xdr:spPr>
        <a:xfrm>
          <a:off x="14541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120014</xdr:rowOff>
    </xdr:from>
    <xdr:to>
      <xdr:col>81</xdr:col>
      <xdr:colOff>50800</xdr:colOff>
      <xdr:row>104</xdr:row>
      <xdr:rowOff>51436</xdr:rowOff>
    </xdr:to>
    <xdr:cxnSp macro="">
      <xdr:nvCxnSpPr>
        <xdr:cNvPr id="688" name="直線コネクタ 687">
          <a:extLst>
            <a:ext uri="{FF2B5EF4-FFF2-40B4-BE49-F238E27FC236}">
              <a16:creationId xmlns="" xmlns:a16="http://schemas.microsoft.com/office/drawing/2014/main" id="{77851DE5-ED8E-4C68-ACE4-93B7034502E3}"/>
            </a:ext>
          </a:extLst>
        </xdr:cNvPr>
        <xdr:cNvCxnSpPr/>
      </xdr:nvCxnSpPr>
      <xdr:spPr>
        <a:xfrm>
          <a:off x="14592300" y="17779364"/>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689" name="楕円 688">
          <a:extLst>
            <a:ext uri="{FF2B5EF4-FFF2-40B4-BE49-F238E27FC236}">
              <a16:creationId xmlns="" xmlns:a16="http://schemas.microsoft.com/office/drawing/2014/main" id="{836C9142-EDB9-4474-BBF6-BA1C859FD933}"/>
            </a:ext>
          </a:extLst>
        </xdr:cNvPr>
        <xdr:cNvSpPr/>
      </xdr:nvSpPr>
      <xdr:spPr>
        <a:xfrm>
          <a:off x="13652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120014</xdr:rowOff>
    </xdr:from>
    <xdr:to>
      <xdr:col>76</xdr:col>
      <xdr:colOff>114300</xdr:colOff>
      <xdr:row>103</xdr:row>
      <xdr:rowOff>158114</xdr:rowOff>
    </xdr:to>
    <xdr:cxnSp macro="">
      <xdr:nvCxnSpPr>
        <xdr:cNvPr id="690" name="直線コネクタ 689">
          <a:extLst>
            <a:ext uri="{FF2B5EF4-FFF2-40B4-BE49-F238E27FC236}">
              <a16:creationId xmlns="" xmlns:a16="http://schemas.microsoft.com/office/drawing/2014/main" id="{4E1DAD5D-AFCD-42C2-8027-A4519BF364EF}"/>
            </a:ext>
          </a:extLst>
        </xdr:cNvPr>
        <xdr:cNvCxnSpPr/>
      </xdr:nvCxnSpPr>
      <xdr:spPr>
        <a:xfrm flipV="1">
          <a:off x="13703300" y="177793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691" name="n_1aveValue【公民館】&#10;有形固定資産減価償却率">
          <a:extLst>
            <a:ext uri="{FF2B5EF4-FFF2-40B4-BE49-F238E27FC236}">
              <a16:creationId xmlns="" xmlns:a16="http://schemas.microsoft.com/office/drawing/2014/main" id="{928EE0E6-753F-4285-AC7F-7D17DA68A301}"/>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80663</xdr:rowOff>
    </xdr:from>
    <xdr:ext cx="405111" cy="259045"/>
    <xdr:sp macro="" textlink="">
      <xdr:nvSpPr>
        <xdr:cNvPr id="692" name="n_2aveValue【公民館】&#10;有形固定資産減価償却率">
          <a:extLst>
            <a:ext uri="{FF2B5EF4-FFF2-40B4-BE49-F238E27FC236}">
              <a16:creationId xmlns="" xmlns:a16="http://schemas.microsoft.com/office/drawing/2014/main" id="{CA9D4081-5A30-4F5D-BAFC-EFF5D645EE99}"/>
            </a:ext>
          </a:extLst>
        </xdr:cNvPr>
        <xdr:cNvSpPr txBox="1"/>
      </xdr:nvSpPr>
      <xdr:spPr>
        <a:xfrm>
          <a:off x="14389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693" name="n_3aveValue【公民館】&#10;有形固定資産減価償却率">
          <a:extLst>
            <a:ext uri="{FF2B5EF4-FFF2-40B4-BE49-F238E27FC236}">
              <a16:creationId xmlns="" xmlns:a16="http://schemas.microsoft.com/office/drawing/2014/main" id="{AE1FE4DE-8542-4486-A345-BCC5C7720D3B}"/>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93363</xdr:rowOff>
    </xdr:from>
    <xdr:ext cx="405111" cy="259045"/>
    <xdr:sp macro="" textlink="">
      <xdr:nvSpPr>
        <xdr:cNvPr id="694" name="n_1mainValue【公民館】&#10;有形固定資産減価償却率">
          <a:extLst>
            <a:ext uri="{FF2B5EF4-FFF2-40B4-BE49-F238E27FC236}">
              <a16:creationId xmlns="" xmlns:a16="http://schemas.microsoft.com/office/drawing/2014/main" id="{B3C866BE-2087-47BD-A940-9C99A435708A}"/>
            </a:ext>
          </a:extLst>
        </xdr:cNvPr>
        <xdr:cNvSpPr txBox="1"/>
      </xdr:nvSpPr>
      <xdr:spPr>
        <a:xfrm>
          <a:off x="152660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695" name="n_2mainValue【公民館】&#10;有形固定資産減価償却率">
          <a:extLst>
            <a:ext uri="{FF2B5EF4-FFF2-40B4-BE49-F238E27FC236}">
              <a16:creationId xmlns="" xmlns:a16="http://schemas.microsoft.com/office/drawing/2014/main" id="{4521EED1-A302-435C-86E3-06946D678CC8}"/>
            </a:ext>
          </a:extLst>
        </xdr:cNvPr>
        <xdr:cNvSpPr txBox="1"/>
      </xdr:nvSpPr>
      <xdr:spPr>
        <a:xfrm>
          <a:off x="14389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696" name="n_3mainValue【公民館】&#10;有形固定資産減価償却率">
          <a:extLst>
            <a:ext uri="{FF2B5EF4-FFF2-40B4-BE49-F238E27FC236}">
              <a16:creationId xmlns="" xmlns:a16="http://schemas.microsoft.com/office/drawing/2014/main" id="{04625265-58E9-4019-A855-78FF14CCB999}"/>
            </a:ext>
          </a:extLst>
        </xdr:cNvPr>
        <xdr:cNvSpPr txBox="1"/>
      </xdr:nvSpPr>
      <xdr:spPr>
        <a:xfrm>
          <a:off x="13500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 xmlns:a16="http://schemas.microsoft.com/office/drawing/2014/main" id="{191F8527-B7CC-4437-A5C1-F34DFF4FDBB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 xmlns:a16="http://schemas.microsoft.com/office/drawing/2014/main" id="{F3E7B184-E0CC-4590-886D-64BFC966AD5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 xmlns:a16="http://schemas.microsoft.com/office/drawing/2014/main" id="{B2B358E4-C920-44DB-9F06-49B311A13EB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 xmlns:a16="http://schemas.microsoft.com/office/drawing/2014/main" id="{0F6F28C4-EB24-41E7-B712-220E9A01B2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 xmlns:a16="http://schemas.microsoft.com/office/drawing/2014/main" id="{755CD947-1BE7-4557-A25B-6ED1960879F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 xmlns:a16="http://schemas.microsoft.com/office/drawing/2014/main" id="{330B51E6-7BA4-4A39-B3D4-D2AC1F033E7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 xmlns:a16="http://schemas.microsoft.com/office/drawing/2014/main" id="{99C4C8A7-6698-4AF3-A5F1-D1C83C89C3C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 xmlns:a16="http://schemas.microsoft.com/office/drawing/2014/main" id="{C2FB0288-9483-4AE2-B3EF-377905D5B83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 xmlns:a16="http://schemas.microsoft.com/office/drawing/2014/main" id="{FBD906C0-20D1-4B44-8C83-5C61A85C4BA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 xmlns:a16="http://schemas.microsoft.com/office/drawing/2014/main" id="{4F07427B-43C7-4019-96AF-2770714592B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 xmlns:a16="http://schemas.microsoft.com/office/drawing/2014/main" id="{91D48250-FDB2-4D7E-A6E1-4DF0EF32981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 xmlns:a16="http://schemas.microsoft.com/office/drawing/2014/main" id="{FBCD9CCC-09D9-4818-9F06-C43074A0631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 xmlns:a16="http://schemas.microsoft.com/office/drawing/2014/main" id="{C4432F77-B695-4AB0-A57C-EC7617EA38C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 xmlns:a16="http://schemas.microsoft.com/office/drawing/2014/main" id="{ACF15A8B-16C4-4F9E-8ADB-ACFBA43BE9A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 xmlns:a16="http://schemas.microsoft.com/office/drawing/2014/main" id="{809737E2-19C5-4B2A-8C95-B607698982C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 xmlns:a16="http://schemas.microsoft.com/office/drawing/2014/main" id="{C815C59B-2EAF-4A26-9AF6-53F57F56CF3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 xmlns:a16="http://schemas.microsoft.com/office/drawing/2014/main" id="{A101A5F5-389D-4360-8908-4C566C78C1E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 xmlns:a16="http://schemas.microsoft.com/office/drawing/2014/main" id="{292851E8-AEB7-434F-9F8E-3011AB28BEA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 xmlns:a16="http://schemas.microsoft.com/office/drawing/2014/main" id="{27D5826A-3B5C-456F-AE79-8353C091206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 xmlns:a16="http://schemas.microsoft.com/office/drawing/2014/main" id="{3254C907-A7B8-478A-8487-1C6E8588F56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 xmlns:a16="http://schemas.microsoft.com/office/drawing/2014/main" id="{88B5A7EF-9344-4A47-9D09-0F10673ACE0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 xmlns:a16="http://schemas.microsoft.com/office/drawing/2014/main" id="{3F7355AD-7390-411F-8102-7C626CFB05F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 xmlns:a16="http://schemas.microsoft.com/office/drawing/2014/main" id="{1D66088A-0880-43D1-A1B3-BB730CA953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20" name="直線コネクタ 719">
          <a:extLst>
            <a:ext uri="{FF2B5EF4-FFF2-40B4-BE49-F238E27FC236}">
              <a16:creationId xmlns="" xmlns:a16="http://schemas.microsoft.com/office/drawing/2014/main" id="{CC2166ED-D9A2-48B6-8AF0-593D2CCAE201}"/>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21" name="【公民館】&#10;一人当たり面積最小値テキスト">
          <a:extLst>
            <a:ext uri="{FF2B5EF4-FFF2-40B4-BE49-F238E27FC236}">
              <a16:creationId xmlns="" xmlns:a16="http://schemas.microsoft.com/office/drawing/2014/main" id="{56282FE7-F635-48E2-8985-1F941C9110BA}"/>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22" name="直線コネクタ 721">
          <a:extLst>
            <a:ext uri="{FF2B5EF4-FFF2-40B4-BE49-F238E27FC236}">
              <a16:creationId xmlns="" xmlns:a16="http://schemas.microsoft.com/office/drawing/2014/main" id="{5E52982A-3816-484C-8889-FE2BB40FF3A1}"/>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23" name="【公民館】&#10;一人当たり面積最大値テキスト">
          <a:extLst>
            <a:ext uri="{FF2B5EF4-FFF2-40B4-BE49-F238E27FC236}">
              <a16:creationId xmlns="" xmlns:a16="http://schemas.microsoft.com/office/drawing/2014/main" id="{736E9C84-9FED-4D2F-A53D-56D42DAD183C}"/>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24" name="直線コネクタ 723">
          <a:extLst>
            <a:ext uri="{FF2B5EF4-FFF2-40B4-BE49-F238E27FC236}">
              <a16:creationId xmlns="" xmlns:a16="http://schemas.microsoft.com/office/drawing/2014/main" id="{54A90031-6035-4FCC-8062-819094C644E7}"/>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725" name="【公民館】&#10;一人当たり面積平均値テキスト">
          <a:extLst>
            <a:ext uri="{FF2B5EF4-FFF2-40B4-BE49-F238E27FC236}">
              <a16:creationId xmlns="" xmlns:a16="http://schemas.microsoft.com/office/drawing/2014/main" id="{23705A97-FC96-431E-91E1-DEEB6BDE814D}"/>
            </a:ext>
          </a:extLst>
        </xdr:cNvPr>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26" name="フローチャート: 判断 725">
          <a:extLst>
            <a:ext uri="{FF2B5EF4-FFF2-40B4-BE49-F238E27FC236}">
              <a16:creationId xmlns="" xmlns:a16="http://schemas.microsoft.com/office/drawing/2014/main" id="{5A4E1C32-3F07-4FC5-8B9D-B2F237418265}"/>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27" name="フローチャート: 判断 726">
          <a:extLst>
            <a:ext uri="{FF2B5EF4-FFF2-40B4-BE49-F238E27FC236}">
              <a16:creationId xmlns="" xmlns:a16="http://schemas.microsoft.com/office/drawing/2014/main" id="{56F8B5D7-FFFF-4D8B-93E4-1AA78CC63447}"/>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28" name="フローチャート: 判断 727">
          <a:extLst>
            <a:ext uri="{FF2B5EF4-FFF2-40B4-BE49-F238E27FC236}">
              <a16:creationId xmlns="" xmlns:a16="http://schemas.microsoft.com/office/drawing/2014/main" id="{B5BDC45F-9D72-4B5F-8177-3B2FE8E95C0B}"/>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29" name="フローチャート: 判断 728">
          <a:extLst>
            <a:ext uri="{FF2B5EF4-FFF2-40B4-BE49-F238E27FC236}">
              <a16:creationId xmlns="" xmlns:a16="http://schemas.microsoft.com/office/drawing/2014/main" id="{3060B899-794B-4A6A-9167-BA8D866D0795}"/>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 xmlns:a16="http://schemas.microsoft.com/office/drawing/2014/main" id="{18AE1F73-AA62-4EC6-B65D-E404DAF2AD5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 xmlns:a16="http://schemas.microsoft.com/office/drawing/2014/main" id="{7B3E8A52-021E-4A8C-8BDE-99840C3039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 xmlns:a16="http://schemas.microsoft.com/office/drawing/2014/main" id="{3419C8CA-B433-472A-9C0F-25040EE8051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 xmlns:a16="http://schemas.microsoft.com/office/drawing/2014/main" id="{AA02D9FC-E30A-420A-8D84-B70C8B135D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 xmlns:a16="http://schemas.microsoft.com/office/drawing/2014/main" id="{7C17D95F-DA5D-474D-80F3-29F025E0807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95250</xdr:rowOff>
    </xdr:from>
    <xdr:to>
      <xdr:col>112</xdr:col>
      <xdr:colOff>38100</xdr:colOff>
      <xdr:row>107</xdr:row>
      <xdr:rowOff>25400</xdr:rowOff>
    </xdr:to>
    <xdr:sp macro="" textlink="">
      <xdr:nvSpPr>
        <xdr:cNvPr id="735" name="楕円 734">
          <a:extLst>
            <a:ext uri="{FF2B5EF4-FFF2-40B4-BE49-F238E27FC236}">
              <a16:creationId xmlns="" xmlns:a16="http://schemas.microsoft.com/office/drawing/2014/main" id="{FE7AFE94-C6F3-4EE4-A533-AECDB5DADCA0}"/>
            </a:ext>
          </a:extLst>
        </xdr:cNvPr>
        <xdr:cNvSpPr/>
      </xdr:nvSpPr>
      <xdr:spPr>
        <a:xfrm>
          <a:off x="212725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100330</xdr:rowOff>
    </xdr:from>
    <xdr:to>
      <xdr:col>107</xdr:col>
      <xdr:colOff>101600</xdr:colOff>
      <xdr:row>107</xdr:row>
      <xdr:rowOff>30480</xdr:rowOff>
    </xdr:to>
    <xdr:sp macro="" textlink="">
      <xdr:nvSpPr>
        <xdr:cNvPr id="736" name="楕円 735">
          <a:extLst>
            <a:ext uri="{FF2B5EF4-FFF2-40B4-BE49-F238E27FC236}">
              <a16:creationId xmlns="" xmlns:a16="http://schemas.microsoft.com/office/drawing/2014/main" id="{5EC6C3D1-3613-487E-A46C-0D217E3A220A}"/>
            </a:ext>
          </a:extLst>
        </xdr:cNvPr>
        <xdr:cNvSpPr/>
      </xdr:nvSpPr>
      <xdr:spPr>
        <a:xfrm>
          <a:off x="203835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146050</xdr:rowOff>
    </xdr:from>
    <xdr:to>
      <xdr:col>111</xdr:col>
      <xdr:colOff>177800</xdr:colOff>
      <xdr:row>106</xdr:row>
      <xdr:rowOff>151130</xdr:rowOff>
    </xdr:to>
    <xdr:cxnSp macro="">
      <xdr:nvCxnSpPr>
        <xdr:cNvPr id="737" name="直線コネクタ 736">
          <a:extLst>
            <a:ext uri="{FF2B5EF4-FFF2-40B4-BE49-F238E27FC236}">
              <a16:creationId xmlns="" xmlns:a16="http://schemas.microsoft.com/office/drawing/2014/main" id="{DB9C9E02-F3CF-4E78-9582-B32E3C48F2EF}"/>
            </a:ext>
          </a:extLst>
        </xdr:cNvPr>
        <xdr:cNvCxnSpPr/>
      </xdr:nvCxnSpPr>
      <xdr:spPr>
        <a:xfrm flipV="1">
          <a:off x="20434300" y="183197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738" name="楕円 737">
          <a:extLst>
            <a:ext uri="{FF2B5EF4-FFF2-40B4-BE49-F238E27FC236}">
              <a16:creationId xmlns="" xmlns:a16="http://schemas.microsoft.com/office/drawing/2014/main" id="{908E5983-3393-4AF8-B5CB-0025D6862B37}"/>
            </a:ext>
          </a:extLst>
        </xdr:cNvPr>
        <xdr:cNvSpPr/>
      </xdr:nvSpPr>
      <xdr:spPr>
        <a:xfrm>
          <a:off x="19494500" y="182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151130</xdr:rowOff>
    </xdr:from>
    <xdr:to>
      <xdr:col>107</xdr:col>
      <xdr:colOff>50800</xdr:colOff>
      <xdr:row>106</xdr:row>
      <xdr:rowOff>157480</xdr:rowOff>
    </xdr:to>
    <xdr:cxnSp macro="">
      <xdr:nvCxnSpPr>
        <xdr:cNvPr id="739" name="直線コネクタ 738">
          <a:extLst>
            <a:ext uri="{FF2B5EF4-FFF2-40B4-BE49-F238E27FC236}">
              <a16:creationId xmlns="" xmlns:a16="http://schemas.microsoft.com/office/drawing/2014/main" id="{09270137-BE27-4DCB-8582-C7E110BCA62B}"/>
            </a:ext>
          </a:extLst>
        </xdr:cNvPr>
        <xdr:cNvCxnSpPr/>
      </xdr:nvCxnSpPr>
      <xdr:spPr>
        <a:xfrm flipV="1">
          <a:off x="19545300" y="183248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40" name="n_1aveValue【公民館】&#10;一人当たり面積">
          <a:extLst>
            <a:ext uri="{FF2B5EF4-FFF2-40B4-BE49-F238E27FC236}">
              <a16:creationId xmlns="" xmlns:a16="http://schemas.microsoft.com/office/drawing/2014/main" id="{37CD28E0-6578-4F9F-A97D-59447A6B40AF}"/>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41" name="n_2aveValue【公民館】&#10;一人当たり面積">
          <a:extLst>
            <a:ext uri="{FF2B5EF4-FFF2-40B4-BE49-F238E27FC236}">
              <a16:creationId xmlns="" xmlns:a16="http://schemas.microsoft.com/office/drawing/2014/main" id="{FC7CB0BE-BA12-40E2-BE69-BEFC372AC598}"/>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742" name="n_3aveValue【公民館】&#10;一人当たり面積">
          <a:extLst>
            <a:ext uri="{FF2B5EF4-FFF2-40B4-BE49-F238E27FC236}">
              <a16:creationId xmlns="" xmlns:a16="http://schemas.microsoft.com/office/drawing/2014/main" id="{ACE913A9-2E62-4A97-8B52-6EDA134A988C}"/>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16527</xdr:rowOff>
    </xdr:from>
    <xdr:ext cx="469744" cy="259045"/>
    <xdr:sp macro="" textlink="">
      <xdr:nvSpPr>
        <xdr:cNvPr id="743" name="n_1mainValue【公民館】&#10;一人当たり面積">
          <a:extLst>
            <a:ext uri="{FF2B5EF4-FFF2-40B4-BE49-F238E27FC236}">
              <a16:creationId xmlns="" xmlns:a16="http://schemas.microsoft.com/office/drawing/2014/main" id="{61270E92-3111-43C9-8DBC-555D8FF4BFE8}"/>
            </a:ext>
          </a:extLst>
        </xdr:cNvPr>
        <xdr:cNvSpPr txBox="1"/>
      </xdr:nvSpPr>
      <xdr:spPr>
        <a:xfrm>
          <a:off x="21075727" y="183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21607</xdr:rowOff>
    </xdr:from>
    <xdr:ext cx="469744" cy="259045"/>
    <xdr:sp macro="" textlink="">
      <xdr:nvSpPr>
        <xdr:cNvPr id="744" name="n_2mainValue【公民館】&#10;一人当たり面積">
          <a:extLst>
            <a:ext uri="{FF2B5EF4-FFF2-40B4-BE49-F238E27FC236}">
              <a16:creationId xmlns="" xmlns:a16="http://schemas.microsoft.com/office/drawing/2014/main" id="{7F8BC854-856D-4199-A589-2E9CF3E7277D}"/>
            </a:ext>
          </a:extLst>
        </xdr:cNvPr>
        <xdr:cNvSpPr txBox="1"/>
      </xdr:nvSpPr>
      <xdr:spPr>
        <a:xfrm>
          <a:off x="20199427" y="183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745" name="n_3mainValue【公民館】&#10;一人当たり面積">
          <a:extLst>
            <a:ext uri="{FF2B5EF4-FFF2-40B4-BE49-F238E27FC236}">
              <a16:creationId xmlns="" xmlns:a16="http://schemas.microsoft.com/office/drawing/2014/main" id="{4A06C4E3-0B63-46A7-B961-E1779D7345E9}"/>
            </a:ext>
          </a:extLst>
        </xdr:cNvPr>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 xmlns:a16="http://schemas.microsoft.com/office/drawing/2014/main" id="{C3D0A38D-BF29-40FA-B283-B75291B52B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 xmlns:a16="http://schemas.microsoft.com/office/drawing/2014/main" id="{ABEA7135-48E7-4C26-8E1B-5A4F4AA733C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 xmlns:a16="http://schemas.microsoft.com/office/drawing/2014/main" id="{ED28F179-519A-48DD-8AC9-76447BF2E64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道路については有形固定資産減価償却率が類似団体平均をやや下回っているが、拡幅や改良工事はあるものの近年に新設のものもなく、全体としての老朽化が進んでいる。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橋梁については昭和</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年以前に整備され更新の目安を超えているものが総面積の</a:t>
          </a:r>
          <a:r>
            <a:rPr kumimoji="0" lang="en-US" altLang="ja-JP" sz="1100" b="0" i="0" u="none" strike="noStrike" kern="0" cap="none" spc="0" normalizeH="0" baseline="0" noProof="0">
              <a:ln>
                <a:noFill/>
              </a:ln>
              <a:solidFill>
                <a:prstClr val="black"/>
              </a:solidFill>
              <a:effectLst/>
              <a:uLnTx/>
              <a:uFillTx/>
              <a:latin typeface="+mn-lt"/>
              <a:ea typeface="+mn-ea"/>
              <a:cs typeface="+mn-cs"/>
            </a:rPr>
            <a:t>21.5%</a:t>
          </a:r>
          <a:r>
            <a:rPr kumimoji="0" lang="ja-JP" altLang="ja-JP" sz="1100" b="0" i="0" u="none" strike="noStrike" kern="0" cap="none" spc="0" normalizeH="0" baseline="0" noProof="0">
              <a:ln>
                <a:noFill/>
              </a:ln>
              <a:solidFill>
                <a:prstClr val="black"/>
              </a:solidFill>
              <a:effectLst/>
              <a:uLnTx/>
              <a:uFillTx/>
              <a:latin typeface="+mn-lt"/>
              <a:ea typeface="+mn-ea"/>
              <a:cs typeface="+mn-cs"/>
            </a:rPr>
            <a:t>あり、有形固定資産減価償却率が高い水準となっている。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学校施設（小中各</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ja-JP" sz="1100" b="0" i="0" u="none" strike="noStrike" kern="0" cap="none" spc="0" normalizeH="0" baseline="0" noProof="0">
              <a:ln>
                <a:noFill/>
              </a:ln>
              <a:solidFill>
                <a:prstClr val="black"/>
              </a:solidFill>
              <a:effectLst/>
              <a:uLnTx/>
              <a:uFillTx/>
              <a:latin typeface="+mn-lt"/>
              <a:ea typeface="+mn-ea"/>
              <a:cs typeface="+mn-cs"/>
            </a:rPr>
            <a:t>校）と幼稚園（</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ja-JP" sz="1100" b="0" i="0" u="none" strike="noStrike" kern="0" cap="none" spc="0" normalizeH="0" baseline="0" noProof="0">
              <a:ln>
                <a:noFill/>
              </a:ln>
              <a:solidFill>
                <a:prstClr val="black"/>
              </a:solidFill>
              <a:effectLst/>
              <a:uLnTx/>
              <a:uFillTx/>
              <a:latin typeface="+mn-lt"/>
              <a:ea typeface="+mn-ea"/>
              <a:cs typeface="+mn-cs"/>
            </a:rPr>
            <a:t>園）、公民館（</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ja-JP" sz="1100" b="0" i="0" u="none" strike="noStrike" kern="0" cap="none" spc="0" normalizeH="0" baseline="0" noProof="0">
              <a:ln>
                <a:noFill/>
              </a:ln>
              <a:solidFill>
                <a:prstClr val="black"/>
              </a:solidFill>
              <a:effectLst/>
              <a:uLnTx/>
              <a:uFillTx/>
              <a:latin typeface="+mn-lt"/>
              <a:ea typeface="+mn-ea"/>
              <a:cs typeface="+mn-cs"/>
            </a:rPr>
            <a:t>館）については老朽化が進んでおり、ともに有形固定資産減価償却率が高くなっている。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公営住宅については近年の住宅整備事業により有形固定資産減価償却率が低くなっているが、その他従前からの住宅については耐用年数を経過している。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道路、橋梁</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・トンネル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については「舗装維持管理計画」「橋りょう長寿命化修繕計画」</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「トンネル長寿命化修繕計画」</a:t>
          </a:r>
          <a:r>
            <a:rPr kumimoji="0" lang="ja-JP" altLang="ja-JP" sz="1100" b="0" i="0" u="none" strike="noStrike" kern="0" cap="none" spc="0" normalizeH="0" baseline="0" noProof="0">
              <a:ln>
                <a:noFill/>
              </a:ln>
              <a:solidFill>
                <a:prstClr val="black"/>
              </a:solidFill>
              <a:effectLst/>
              <a:uLnTx/>
              <a:uFillTx/>
              <a:latin typeface="+mn-lt"/>
              <a:ea typeface="+mn-ea"/>
              <a:cs typeface="+mn-cs"/>
            </a:rPr>
            <a:t>に基づいて適正な管理を推進し、施設については「個別施設計画」の策定に取り組む。</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漁港については近年、「地域再生計画」に基づく整備が行われたことから有形固定資産減価償却率が低くなっているが、築港当時からの施設については老朽化が著しいため、今後は「機能保全計画」に基づいて修繕・更新等を計画的に実施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3ADA5FED-9C29-4B73-84A5-DB20FFD48A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5D34F321-9A0A-48A4-8C75-F0C8EE8069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F163454B-70F2-442A-8D89-582374FF43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7123F42-864D-4E75-807E-2B5150F34B4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A8D760EC-3444-4A5A-8E44-50F9B27931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D16CAD3C-F3A0-4EC7-A394-FC71E383D97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3A4A9953-B09B-4659-9895-B303B35A36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E0E2D6A0-1920-4B38-8B29-31C776F08A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8326EC29-84B6-457A-B3A7-C71D8904AF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D04CAF39-3A43-45B0-A666-F14A7B8A4D2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7,334
7,279
7.05
3,663,808
3,447,322
216,194
2,111,804
3,234,341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EE0B906E-7885-4B65-A083-87D2931C2A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465BD8AB-733E-4903-BB0E-98EBD7B9AD1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59B9CC87-AB51-4C84-A942-6AE797E3F33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FE1AADE3-5E4D-4A4E-B242-4C6C66D93DC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684B8BB7-2207-47D8-8318-BADAF21E91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19543753-124F-4E05-9691-72BDD2CAAD8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51E86485-C0CC-4B2E-BC46-DFF55C6609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AD20A052-9448-4214-B862-9BF91A2CC7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F2474599-E30C-46FA-B731-6727FDF98A5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871779FB-2507-4CC2-8BED-451D452331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9A12873F-1E7E-4318-8261-B18F1D4126D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142D6657-C912-42CD-A20C-85A859B0D0B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6BC8B1D9-9075-454B-9189-2DD12AFDB9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C677481C-E027-4538-9E45-DA4186BE58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FCB44426-FD74-4CE0-84DC-EAA6C80A684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384C74C6-058C-4F17-90CD-F01EE8AE4FC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9607EC42-80EF-42A4-8BD9-D753243A284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67FE9D11-4354-478E-B942-0D55A77581F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EA220E90-6147-4898-AAA8-8BFA8127212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26421A88-F261-4B64-A583-901FC20631B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45BE594E-CBC4-465F-ADF2-6A51D35F161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4D40997B-93CD-4B9C-A689-B5E2C8D4877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AADA37C4-0167-4E4C-9782-FE2C5E45553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97F525A2-EAAF-4D29-B6B8-25DBA6955C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4A0CF52C-8688-4ED1-96DA-17800127468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BCD78FA8-4A1D-40C7-8222-39809F1571E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2B3D1591-2871-410A-A654-D7AA9EFE51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C1C7F90A-4E5A-4672-AE5B-B910465E45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B79EA0B3-D5BD-4D6E-8584-D20295A54F9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45B1DE84-A780-4DD7-90CC-7037FC89A4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 xmlns:a16="http://schemas.microsoft.com/office/drawing/2014/main" id="{2FF753CA-D665-49B2-89D9-F60E4704787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 xmlns:a16="http://schemas.microsoft.com/office/drawing/2014/main" id="{37783A1C-EE0F-4BE4-81B4-B2D5F55D00C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 xmlns:a16="http://schemas.microsoft.com/office/drawing/2014/main" id="{95760957-A976-411E-9096-D8D2F3785F2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 xmlns:a16="http://schemas.microsoft.com/office/drawing/2014/main" id="{85179A1B-4CDD-4612-986E-66E05BB2519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 xmlns:a16="http://schemas.microsoft.com/office/drawing/2014/main" id="{DEA83507-E3B1-4C4C-80B0-7545F3171FF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 xmlns:a16="http://schemas.microsoft.com/office/drawing/2014/main" id="{088788F5-D73A-490A-8BBA-824419D4514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 xmlns:a16="http://schemas.microsoft.com/office/drawing/2014/main" id="{55119C61-580D-42F7-8F02-A0DC57D39DF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 xmlns:a16="http://schemas.microsoft.com/office/drawing/2014/main" id="{EF433DB7-387F-45CD-A2C9-B71148397DA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 xmlns:a16="http://schemas.microsoft.com/office/drawing/2014/main" id="{6EBF1EFF-2D80-41E6-8F95-E8CFB50B894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 xmlns:a16="http://schemas.microsoft.com/office/drawing/2014/main" id="{E806822E-BC78-44E8-B546-3D75EA912F4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 xmlns:a16="http://schemas.microsoft.com/office/drawing/2014/main" id="{EA458A34-27DB-44A6-B4FC-5B20BB181D6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 xmlns:a16="http://schemas.microsoft.com/office/drawing/2014/main" id="{6FCF42EF-3A7C-4428-9ED9-128127492EC5}"/>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1A234EC6-18D8-469B-BB8C-632C44CF2AF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 xmlns:a16="http://schemas.microsoft.com/office/drawing/2014/main" id="{5FD4979A-D67D-4617-964F-9F013E2D859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 xmlns:a16="http://schemas.microsoft.com/office/drawing/2014/main" id="{E13A8A50-274F-48BB-AC28-9E8F340C1DD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 xmlns:a16="http://schemas.microsoft.com/office/drawing/2014/main" id="{6A09C8BD-4A83-4535-88DF-79E8AB4A5302}"/>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 xmlns:a16="http://schemas.microsoft.com/office/drawing/2014/main" id="{429FFF57-B973-42B7-9430-D972C9E41054}"/>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 xmlns:a16="http://schemas.microsoft.com/office/drawing/2014/main" id="{F5AD986D-48FA-4D7B-98A6-D35A7CE55253}"/>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 xmlns:a16="http://schemas.microsoft.com/office/drawing/2014/main" id="{82393B13-2B1C-4412-9A57-C37D285C827D}"/>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 xmlns:a16="http://schemas.microsoft.com/office/drawing/2014/main" id="{02E3D59B-C424-4A12-9FCA-DD637A26A8D7}"/>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a:extLst>
            <a:ext uri="{FF2B5EF4-FFF2-40B4-BE49-F238E27FC236}">
              <a16:creationId xmlns="" xmlns:a16="http://schemas.microsoft.com/office/drawing/2014/main" id="{DD05611D-17BA-445F-9D22-DAC789EF05A3}"/>
            </a:ext>
          </a:extLst>
        </xdr:cNvPr>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 xmlns:a16="http://schemas.microsoft.com/office/drawing/2014/main" id="{0E8F614F-4413-4A1A-9280-3822C71064CA}"/>
            </a:ext>
          </a:extLst>
        </xdr:cNvPr>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 xmlns:a16="http://schemas.microsoft.com/office/drawing/2014/main" id="{E096ACB4-06CE-4FE8-B9B6-EEBCFFD84481}"/>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70049</xdr:rowOff>
    </xdr:from>
    <xdr:ext cx="405111" cy="259045"/>
    <xdr:sp macro="" textlink="">
      <xdr:nvSpPr>
        <xdr:cNvPr id="65" name="n_1aveValue【図書館】&#10;有形固定資産減価償却率">
          <a:extLst>
            <a:ext uri="{FF2B5EF4-FFF2-40B4-BE49-F238E27FC236}">
              <a16:creationId xmlns="" xmlns:a16="http://schemas.microsoft.com/office/drawing/2014/main" id="{D0FD28CE-5093-4E1D-98A7-A78F426BB2D5}"/>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 xmlns:a16="http://schemas.microsoft.com/office/drawing/2014/main" id="{46CC4B3D-867D-4892-B07E-B0411FEB7AE9}"/>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17797</xdr:rowOff>
    </xdr:from>
    <xdr:ext cx="405111" cy="259045"/>
    <xdr:sp macro="" textlink="">
      <xdr:nvSpPr>
        <xdr:cNvPr id="67" name="n_2aveValue【図書館】&#10;有形固定資産減価償却率">
          <a:extLst>
            <a:ext uri="{FF2B5EF4-FFF2-40B4-BE49-F238E27FC236}">
              <a16:creationId xmlns="" xmlns:a16="http://schemas.microsoft.com/office/drawing/2014/main" id="{2D96D5FA-C3DD-4004-90A1-7340810E9D3B}"/>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49893</xdr:rowOff>
    </xdr:from>
    <xdr:to>
      <xdr:col>10</xdr:col>
      <xdr:colOff>165100</xdr:colOff>
      <xdr:row>38</xdr:row>
      <xdr:rowOff>151493</xdr:rowOff>
    </xdr:to>
    <xdr:sp macro="" textlink="">
      <xdr:nvSpPr>
        <xdr:cNvPr id="68" name="フローチャート: 判断 67">
          <a:extLst>
            <a:ext uri="{FF2B5EF4-FFF2-40B4-BE49-F238E27FC236}">
              <a16:creationId xmlns="" xmlns:a16="http://schemas.microsoft.com/office/drawing/2014/main" id="{C2875D5C-92F6-4501-8A47-11A89D45F995}"/>
            </a:ext>
          </a:extLst>
        </xdr:cNvPr>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168020</xdr:rowOff>
    </xdr:from>
    <xdr:ext cx="405111" cy="259045"/>
    <xdr:sp macro="" textlink="">
      <xdr:nvSpPr>
        <xdr:cNvPr id="69" name="n_3aveValue【図書館】&#10;有形固定資産減価償却率">
          <a:extLst>
            <a:ext uri="{FF2B5EF4-FFF2-40B4-BE49-F238E27FC236}">
              <a16:creationId xmlns="" xmlns:a16="http://schemas.microsoft.com/office/drawing/2014/main" id="{9930A322-88E4-4902-8D92-BAC1B74B094B}"/>
            </a:ext>
          </a:extLst>
        </xdr:cNvPr>
        <xdr:cNvSpPr txBox="1"/>
      </xdr:nvSpPr>
      <xdr:spPr>
        <a:xfrm>
          <a:off x="1816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5FCD27DB-802D-45FD-966F-32A38853614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92E843A8-64CF-4098-A58D-A83801704AD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E3C957D0-88A7-4531-AC27-514450F342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8CE366B4-3C80-47A4-A524-48212BFFFF9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 xmlns:a16="http://schemas.microsoft.com/office/drawing/2014/main" id="{FB191D69-5753-407E-A5FD-F06CD9BCB24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71120</xdr:rowOff>
    </xdr:from>
    <xdr:to>
      <xdr:col>20</xdr:col>
      <xdr:colOff>38100</xdr:colOff>
      <xdr:row>40</xdr:row>
      <xdr:rowOff>1270</xdr:rowOff>
    </xdr:to>
    <xdr:sp macro="" textlink="">
      <xdr:nvSpPr>
        <xdr:cNvPr id="75" name="楕円 74">
          <a:extLst>
            <a:ext uri="{FF2B5EF4-FFF2-40B4-BE49-F238E27FC236}">
              <a16:creationId xmlns="" xmlns:a16="http://schemas.microsoft.com/office/drawing/2014/main" id="{BE89FEF7-3E13-40C9-BD83-FF2F3BF2DDDA}"/>
            </a:ext>
          </a:extLst>
        </xdr:cNvPr>
        <xdr:cNvSpPr/>
      </xdr:nvSpPr>
      <xdr:spPr>
        <a:xfrm>
          <a:off x="3746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107043</xdr:rowOff>
    </xdr:from>
    <xdr:to>
      <xdr:col>15</xdr:col>
      <xdr:colOff>101600</xdr:colOff>
      <xdr:row>40</xdr:row>
      <xdr:rowOff>37193</xdr:rowOff>
    </xdr:to>
    <xdr:sp macro="" textlink="">
      <xdr:nvSpPr>
        <xdr:cNvPr id="76" name="楕円 75">
          <a:extLst>
            <a:ext uri="{FF2B5EF4-FFF2-40B4-BE49-F238E27FC236}">
              <a16:creationId xmlns="" xmlns:a16="http://schemas.microsoft.com/office/drawing/2014/main" id="{CCA127A6-EEB3-40B3-BC99-81EF124F26C0}"/>
            </a:ext>
          </a:extLst>
        </xdr:cNvPr>
        <xdr:cNvSpPr/>
      </xdr:nvSpPr>
      <xdr:spPr>
        <a:xfrm>
          <a:off x="2857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121920</xdr:rowOff>
    </xdr:from>
    <xdr:to>
      <xdr:col>19</xdr:col>
      <xdr:colOff>177800</xdr:colOff>
      <xdr:row>39</xdr:row>
      <xdr:rowOff>157843</xdr:rowOff>
    </xdr:to>
    <xdr:cxnSp macro="">
      <xdr:nvCxnSpPr>
        <xdr:cNvPr id="77" name="直線コネクタ 76">
          <a:extLst>
            <a:ext uri="{FF2B5EF4-FFF2-40B4-BE49-F238E27FC236}">
              <a16:creationId xmlns="" xmlns:a16="http://schemas.microsoft.com/office/drawing/2014/main" id="{D90FFA0F-81C2-48CD-8EBB-323C08781D08}"/>
            </a:ext>
          </a:extLst>
        </xdr:cNvPr>
        <xdr:cNvCxnSpPr/>
      </xdr:nvCxnSpPr>
      <xdr:spPr>
        <a:xfrm flipV="1">
          <a:off x="2908300" y="68084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142966</xdr:rowOff>
    </xdr:from>
    <xdr:to>
      <xdr:col>10</xdr:col>
      <xdr:colOff>165100</xdr:colOff>
      <xdr:row>40</xdr:row>
      <xdr:rowOff>73116</xdr:rowOff>
    </xdr:to>
    <xdr:sp macro="" textlink="">
      <xdr:nvSpPr>
        <xdr:cNvPr id="78" name="楕円 77">
          <a:extLst>
            <a:ext uri="{FF2B5EF4-FFF2-40B4-BE49-F238E27FC236}">
              <a16:creationId xmlns="" xmlns:a16="http://schemas.microsoft.com/office/drawing/2014/main" id="{112F2F0B-A27C-4834-9C23-24CB01FF34E0}"/>
            </a:ext>
          </a:extLst>
        </xdr:cNvPr>
        <xdr:cNvSpPr/>
      </xdr:nvSpPr>
      <xdr:spPr>
        <a:xfrm>
          <a:off x="1968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157843</xdr:rowOff>
    </xdr:from>
    <xdr:to>
      <xdr:col>15</xdr:col>
      <xdr:colOff>50800</xdr:colOff>
      <xdr:row>40</xdr:row>
      <xdr:rowOff>22316</xdr:rowOff>
    </xdr:to>
    <xdr:cxnSp macro="">
      <xdr:nvCxnSpPr>
        <xdr:cNvPr id="79" name="直線コネクタ 78">
          <a:extLst>
            <a:ext uri="{FF2B5EF4-FFF2-40B4-BE49-F238E27FC236}">
              <a16:creationId xmlns="" xmlns:a16="http://schemas.microsoft.com/office/drawing/2014/main" id="{31ED4E51-25AD-4E25-9903-D99F3F26C161}"/>
            </a:ext>
          </a:extLst>
        </xdr:cNvPr>
        <xdr:cNvCxnSpPr/>
      </xdr:nvCxnSpPr>
      <xdr:spPr>
        <a:xfrm flipV="1">
          <a:off x="2019300" y="68443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163847</xdr:rowOff>
    </xdr:from>
    <xdr:ext cx="405111" cy="259045"/>
    <xdr:sp macro="" textlink="">
      <xdr:nvSpPr>
        <xdr:cNvPr id="80" name="n_1mainValue【図書館】&#10;有形固定資産減価償却率">
          <a:extLst>
            <a:ext uri="{FF2B5EF4-FFF2-40B4-BE49-F238E27FC236}">
              <a16:creationId xmlns="" xmlns:a16="http://schemas.microsoft.com/office/drawing/2014/main" id="{A9C182F9-E8AE-433B-9502-FB405D688FF3}"/>
            </a:ext>
          </a:extLst>
        </xdr:cNvPr>
        <xdr:cNvSpPr txBox="1"/>
      </xdr:nvSpPr>
      <xdr:spPr>
        <a:xfrm>
          <a:off x="3582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28320</xdr:rowOff>
    </xdr:from>
    <xdr:ext cx="405111" cy="259045"/>
    <xdr:sp macro="" textlink="">
      <xdr:nvSpPr>
        <xdr:cNvPr id="81" name="n_2mainValue【図書館】&#10;有形固定資産減価償却率">
          <a:extLst>
            <a:ext uri="{FF2B5EF4-FFF2-40B4-BE49-F238E27FC236}">
              <a16:creationId xmlns="" xmlns:a16="http://schemas.microsoft.com/office/drawing/2014/main" id="{9A0380B9-CFEB-4282-B94E-D2FF8633EB30}"/>
            </a:ext>
          </a:extLst>
        </xdr:cNvPr>
        <xdr:cNvSpPr txBox="1"/>
      </xdr:nvSpPr>
      <xdr:spPr>
        <a:xfrm>
          <a:off x="2705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64243</xdr:rowOff>
    </xdr:from>
    <xdr:ext cx="405111" cy="259045"/>
    <xdr:sp macro="" textlink="">
      <xdr:nvSpPr>
        <xdr:cNvPr id="82" name="n_3mainValue【図書館】&#10;有形固定資産減価償却率">
          <a:extLst>
            <a:ext uri="{FF2B5EF4-FFF2-40B4-BE49-F238E27FC236}">
              <a16:creationId xmlns="" xmlns:a16="http://schemas.microsoft.com/office/drawing/2014/main" id="{D1EFA7AF-1F57-4D89-B707-A5AA45AB8792}"/>
            </a:ext>
          </a:extLst>
        </xdr:cNvPr>
        <xdr:cNvSpPr txBox="1"/>
      </xdr:nvSpPr>
      <xdr:spPr>
        <a:xfrm>
          <a:off x="1816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 xmlns:a16="http://schemas.microsoft.com/office/drawing/2014/main" id="{4E843B21-4793-42A1-9BED-0CD2F494933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 xmlns:a16="http://schemas.microsoft.com/office/drawing/2014/main" id="{86E1D76E-0744-4372-AC91-FD0BB819CF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 xmlns:a16="http://schemas.microsoft.com/office/drawing/2014/main" id="{96677383-60F6-4E9E-8D54-33E6F981EC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 xmlns:a16="http://schemas.microsoft.com/office/drawing/2014/main" id="{275E270D-7007-4343-AF49-4F3B64C449D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 xmlns:a16="http://schemas.microsoft.com/office/drawing/2014/main" id="{4E38F497-CF2C-4022-A655-61F70328733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 xmlns:a16="http://schemas.microsoft.com/office/drawing/2014/main" id="{6A760AE4-8F82-49E2-8E75-903B04DF9F8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 xmlns:a16="http://schemas.microsoft.com/office/drawing/2014/main" id="{295523C7-D5D5-4956-8F9B-B8F8AD2DD53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 xmlns:a16="http://schemas.microsoft.com/office/drawing/2014/main" id="{DAE57488-2D62-439A-87D0-49A1B8406DF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 xmlns:a16="http://schemas.microsoft.com/office/drawing/2014/main" id="{854B9C5B-347C-4ACF-9CCF-48BF49F74EB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 xmlns:a16="http://schemas.microsoft.com/office/drawing/2014/main" id="{DE5645DD-30DA-479F-8617-19AA27CBB31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 xmlns:a16="http://schemas.microsoft.com/office/drawing/2014/main" id="{06140D40-3C8C-44C9-8DDC-592BCB54679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 xmlns:a16="http://schemas.microsoft.com/office/drawing/2014/main" id="{5B7373E0-3DD7-4E3E-A9F1-69C0EE31E61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 xmlns:a16="http://schemas.microsoft.com/office/drawing/2014/main" id="{3765F348-19DD-44EC-B21E-01D474C1FBA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 xmlns:a16="http://schemas.microsoft.com/office/drawing/2014/main" id="{FC337278-6234-49B7-91A7-68AECF0AA04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 xmlns:a16="http://schemas.microsoft.com/office/drawing/2014/main" id="{9A00F816-07DE-47DB-B429-B2B415C3A9E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 xmlns:a16="http://schemas.microsoft.com/office/drawing/2014/main" id="{DEF46891-3E90-45E5-8A90-D017F2E7413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 xmlns:a16="http://schemas.microsoft.com/office/drawing/2014/main" id="{A9263621-5CEF-4113-AF93-D71B3CB60EC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 xmlns:a16="http://schemas.microsoft.com/office/drawing/2014/main" id="{63288D24-C45F-43E3-8B29-EAAA1CB80B3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 xmlns:a16="http://schemas.microsoft.com/office/drawing/2014/main" id="{DD9509DB-81CA-4A7A-880F-4F0F13D3BC5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 xmlns:a16="http://schemas.microsoft.com/office/drawing/2014/main" id="{E20B026E-FBC4-407F-A4B7-06E54E2E4B5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801E5373-17CE-498E-895B-995CA9B9FC3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 xmlns:a16="http://schemas.microsoft.com/office/drawing/2014/main" id="{F3206638-8571-4B33-B7A6-5FB6C1FCF21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 xmlns:a16="http://schemas.microsoft.com/office/drawing/2014/main" id="{8B801865-57FD-495D-BC2E-DDA4152123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6" name="直線コネクタ 105">
          <a:extLst>
            <a:ext uri="{FF2B5EF4-FFF2-40B4-BE49-F238E27FC236}">
              <a16:creationId xmlns="" xmlns:a16="http://schemas.microsoft.com/office/drawing/2014/main" id="{B8D35BD4-7BDB-4EDE-BB9A-105233076737}"/>
            </a:ext>
          </a:extLst>
        </xdr:cNvPr>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7" name="【図書館】&#10;一人当たり面積最小値テキスト">
          <a:extLst>
            <a:ext uri="{FF2B5EF4-FFF2-40B4-BE49-F238E27FC236}">
              <a16:creationId xmlns="" xmlns:a16="http://schemas.microsoft.com/office/drawing/2014/main" id="{7986D1DE-8CC4-4E0D-9D96-A00382A6470B}"/>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8" name="直線コネクタ 107">
          <a:extLst>
            <a:ext uri="{FF2B5EF4-FFF2-40B4-BE49-F238E27FC236}">
              <a16:creationId xmlns="" xmlns:a16="http://schemas.microsoft.com/office/drawing/2014/main" id="{80C27798-C6F5-4B5C-9310-1FAAB8E822EA}"/>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09" name="【図書館】&#10;一人当たり面積最大値テキスト">
          <a:extLst>
            <a:ext uri="{FF2B5EF4-FFF2-40B4-BE49-F238E27FC236}">
              <a16:creationId xmlns="" xmlns:a16="http://schemas.microsoft.com/office/drawing/2014/main" id="{C774D0B4-1C0F-4983-AC11-C4F033C9EF0F}"/>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0" name="直線コネクタ 109">
          <a:extLst>
            <a:ext uri="{FF2B5EF4-FFF2-40B4-BE49-F238E27FC236}">
              <a16:creationId xmlns="" xmlns:a16="http://schemas.microsoft.com/office/drawing/2014/main" id="{DF9164A3-83AA-4363-97AB-16479874DD03}"/>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7637</xdr:rowOff>
    </xdr:from>
    <xdr:ext cx="469744" cy="259045"/>
    <xdr:sp macro="" textlink="">
      <xdr:nvSpPr>
        <xdr:cNvPr id="111" name="【図書館】&#10;一人当たり面積平均値テキスト">
          <a:extLst>
            <a:ext uri="{FF2B5EF4-FFF2-40B4-BE49-F238E27FC236}">
              <a16:creationId xmlns="" xmlns:a16="http://schemas.microsoft.com/office/drawing/2014/main" id="{06821B5A-597A-45AA-B78B-ADA9D045E484}"/>
            </a:ext>
          </a:extLst>
        </xdr:cNvPr>
        <xdr:cNvSpPr txBox="1"/>
      </xdr:nvSpPr>
      <xdr:spPr>
        <a:xfrm>
          <a:off x="10515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2" name="フローチャート: 判断 111">
          <a:extLst>
            <a:ext uri="{FF2B5EF4-FFF2-40B4-BE49-F238E27FC236}">
              <a16:creationId xmlns="" xmlns:a16="http://schemas.microsoft.com/office/drawing/2014/main" id="{46BF9D0B-FB2D-454F-88ED-4B344EF106AC}"/>
            </a:ext>
          </a:extLst>
        </xdr:cNvPr>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3" name="フローチャート: 判断 112">
          <a:extLst>
            <a:ext uri="{FF2B5EF4-FFF2-40B4-BE49-F238E27FC236}">
              <a16:creationId xmlns="" xmlns:a16="http://schemas.microsoft.com/office/drawing/2014/main" id="{92FFF800-9F32-4140-90E5-19480E900845}"/>
            </a:ext>
          </a:extLst>
        </xdr:cNvPr>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52087</xdr:rowOff>
    </xdr:from>
    <xdr:ext cx="469744" cy="259045"/>
    <xdr:sp macro="" textlink="">
      <xdr:nvSpPr>
        <xdr:cNvPr id="114" name="n_1aveValue【図書館】&#10;一人当たり面積">
          <a:extLst>
            <a:ext uri="{FF2B5EF4-FFF2-40B4-BE49-F238E27FC236}">
              <a16:creationId xmlns="" xmlns:a16="http://schemas.microsoft.com/office/drawing/2014/main" id="{D9EFA803-E9B7-4F05-931B-88C9CA4F9055}"/>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xdr:rowOff>
    </xdr:from>
    <xdr:to>
      <xdr:col>46</xdr:col>
      <xdr:colOff>38100</xdr:colOff>
      <xdr:row>40</xdr:row>
      <xdr:rowOff>104140</xdr:rowOff>
    </xdr:to>
    <xdr:sp macro="" textlink="">
      <xdr:nvSpPr>
        <xdr:cNvPr id="115" name="フローチャート: 判断 114">
          <a:extLst>
            <a:ext uri="{FF2B5EF4-FFF2-40B4-BE49-F238E27FC236}">
              <a16:creationId xmlns="" xmlns:a16="http://schemas.microsoft.com/office/drawing/2014/main" id="{85939337-B07D-41DD-AC05-36C559D7D7AA}"/>
            </a:ext>
          </a:extLst>
        </xdr:cNvPr>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120667</xdr:rowOff>
    </xdr:from>
    <xdr:ext cx="469744" cy="259045"/>
    <xdr:sp macro="" textlink="">
      <xdr:nvSpPr>
        <xdr:cNvPr id="116" name="n_2aveValue【図書館】&#10;一人当たり面積">
          <a:extLst>
            <a:ext uri="{FF2B5EF4-FFF2-40B4-BE49-F238E27FC236}">
              <a16:creationId xmlns="" xmlns:a16="http://schemas.microsoft.com/office/drawing/2014/main" id="{A6BA729C-FF20-4812-B474-E6916414DDFA}"/>
            </a:ext>
          </a:extLst>
        </xdr:cNvPr>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7" name="フローチャート: 判断 116">
          <a:extLst>
            <a:ext uri="{FF2B5EF4-FFF2-40B4-BE49-F238E27FC236}">
              <a16:creationId xmlns="" xmlns:a16="http://schemas.microsoft.com/office/drawing/2014/main" id="{ED124BF9-0682-4001-8DD3-30C920A33D85}"/>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154957</xdr:rowOff>
    </xdr:from>
    <xdr:ext cx="469744" cy="259045"/>
    <xdr:sp macro="" textlink="">
      <xdr:nvSpPr>
        <xdr:cNvPr id="118" name="n_3aveValue【図書館】&#10;一人当たり面積">
          <a:extLst>
            <a:ext uri="{FF2B5EF4-FFF2-40B4-BE49-F238E27FC236}">
              <a16:creationId xmlns="" xmlns:a16="http://schemas.microsoft.com/office/drawing/2014/main" id="{095FEE68-65F7-49A3-A447-DFC9982702FC}"/>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4C0AAB05-EBC5-4CE6-9583-463D00FD435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B73AFAFE-C1E0-4DE2-81D5-87056408AF5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77D38BD0-D3E3-4F97-9D64-F6BB0EDD67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 xmlns:a16="http://schemas.microsoft.com/office/drawing/2014/main" id="{F94E8A73-868B-48DC-ADBC-BC833E28215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 xmlns:a16="http://schemas.microsoft.com/office/drawing/2014/main" id="{4C17A6CD-045B-431B-869B-24D58FBDC37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78740</xdr:rowOff>
    </xdr:from>
    <xdr:to>
      <xdr:col>50</xdr:col>
      <xdr:colOff>165100</xdr:colOff>
      <xdr:row>41</xdr:row>
      <xdr:rowOff>8890</xdr:rowOff>
    </xdr:to>
    <xdr:sp macro="" textlink="">
      <xdr:nvSpPr>
        <xdr:cNvPr id="124" name="楕円 123">
          <a:extLst>
            <a:ext uri="{FF2B5EF4-FFF2-40B4-BE49-F238E27FC236}">
              <a16:creationId xmlns="" xmlns:a16="http://schemas.microsoft.com/office/drawing/2014/main" id="{91F49A43-5E1A-425A-9F29-09E4B615E4C0}"/>
            </a:ext>
          </a:extLst>
        </xdr:cNvPr>
        <xdr:cNvSpPr/>
      </xdr:nvSpPr>
      <xdr:spPr>
        <a:xfrm>
          <a:off x="9588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5" name="楕円 124">
          <a:extLst>
            <a:ext uri="{FF2B5EF4-FFF2-40B4-BE49-F238E27FC236}">
              <a16:creationId xmlns="" xmlns:a16="http://schemas.microsoft.com/office/drawing/2014/main" id="{CCCEBFB7-C140-44A7-B1E3-10F033A909B1}"/>
            </a:ext>
          </a:extLst>
        </xdr:cNvPr>
        <xdr:cNvSpPr/>
      </xdr:nvSpPr>
      <xdr:spPr>
        <a:xfrm>
          <a:off x="8699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129540</xdr:rowOff>
    </xdr:from>
    <xdr:to>
      <xdr:col>50</xdr:col>
      <xdr:colOff>114300</xdr:colOff>
      <xdr:row>40</xdr:row>
      <xdr:rowOff>129540</xdr:rowOff>
    </xdr:to>
    <xdr:cxnSp macro="">
      <xdr:nvCxnSpPr>
        <xdr:cNvPr id="126" name="直線コネクタ 125">
          <a:extLst>
            <a:ext uri="{FF2B5EF4-FFF2-40B4-BE49-F238E27FC236}">
              <a16:creationId xmlns="" xmlns:a16="http://schemas.microsoft.com/office/drawing/2014/main" id="{518536BE-57C2-47B1-B3BC-831136E4C86E}"/>
            </a:ext>
          </a:extLst>
        </xdr:cNvPr>
        <xdr:cNvCxnSpPr/>
      </xdr:nvCxnSpPr>
      <xdr:spPr>
        <a:xfrm>
          <a:off x="8750300" y="6987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86360</xdr:rowOff>
    </xdr:from>
    <xdr:to>
      <xdr:col>41</xdr:col>
      <xdr:colOff>101600</xdr:colOff>
      <xdr:row>41</xdr:row>
      <xdr:rowOff>16510</xdr:rowOff>
    </xdr:to>
    <xdr:sp macro="" textlink="">
      <xdr:nvSpPr>
        <xdr:cNvPr id="127" name="楕円 126">
          <a:extLst>
            <a:ext uri="{FF2B5EF4-FFF2-40B4-BE49-F238E27FC236}">
              <a16:creationId xmlns="" xmlns:a16="http://schemas.microsoft.com/office/drawing/2014/main" id="{D004918E-5F2A-4AC5-A6E1-AF326D421AB1}"/>
            </a:ext>
          </a:extLst>
        </xdr:cNvPr>
        <xdr:cNvSpPr/>
      </xdr:nvSpPr>
      <xdr:spPr>
        <a:xfrm>
          <a:off x="781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129540</xdr:rowOff>
    </xdr:from>
    <xdr:to>
      <xdr:col>45</xdr:col>
      <xdr:colOff>177800</xdr:colOff>
      <xdr:row>40</xdr:row>
      <xdr:rowOff>137160</xdr:rowOff>
    </xdr:to>
    <xdr:cxnSp macro="">
      <xdr:nvCxnSpPr>
        <xdr:cNvPr id="128" name="直線コネクタ 127">
          <a:extLst>
            <a:ext uri="{FF2B5EF4-FFF2-40B4-BE49-F238E27FC236}">
              <a16:creationId xmlns="" xmlns:a16="http://schemas.microsoft.com/office/drawing/2014/main" id="{3CBB1CF1-8C1B-436D-94C7-2D92E71D86F9}"/>
            </a:ext>
          </a:extLst>
        </xdr:cNvPr>
        <xdr:cNvCxnSpPr/>
      </xdr:nvCxnSpPr>
      <xdr:spPr>
        <a:xfrm flipV="1">
          <a:off x="7861300" y="6987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29" name="n_1mainValue【図書館】&#10;一人当たり面積">
          <a:extLst>
            <a:ext uri="{FF2B5EF4-FFF2-40B4-BE49-F238E27FC236}">
              <a16:creationId xmlns="" xmlns:a16="http://schemas.microsoft.com/office/drawing/2014/main" id="{8B703BAA-46E5-4191-9B2E-B96026D2E374}"/>
            </a:ext>
          </a:extLst>
        </xdr:cNvPr>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30" name="n_2mainValue【図書館】&#10;一人当たり面積">
          <a:extLst>
            <a:ext uri="{FF2B5EF4-FFF2-40B4-BE49-F238E27FC236}">
              <a16:creationId xmlns="" xmlns:a16="http://schemas.microsoft.com/office/drawing/2014/main" id="{23AA803B-E603-4EE8-9824-E72CD32F26B7}"/>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31" name="n_3mainValue【図書館】&#10;一人当たり面積">
          <a:extLst>
            <a:ext uri="{FF2B5EF4-FFF2-40B4-BE49-F238E27FC236}">
              <a16:creationId xmlns="" xmlns:a16="http://schemas.microsoft.com/office/drawing/2014/main" id="{DC473D61-03BD-4174-841E-84148592CBB2}"/>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 xmlns:a16="http://schemas.microsoft.com/office/drawing/2014/main" id="{13C47D81-C9FE-49A3-BE20-B4D1B9DBFF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 xmlns:a16="http://schemas.microsoft.com/office/drawing/2014/main" id="{AD998D89-7EDF-4FAF-81EB-D6B7D70B45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 xmlns:a16="http://schemas.microsoft.com/office/drawing/2014/main" id="{FBBE0986-C556-4A55-B517-59D21779C8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 xmlns:a16="http://schemas.microsoft.com/office/drawing/2014/main" id="{3DE4B57E-5B84-43E9-A63B-82B7C41BEC2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 xmlns:a16="http://schemas.microsoft.com/office/drawing/2014/main" id="{CBD7C867-6446-49F1-9028-9B5596D586E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 xmlns:a16="http://schemas.microsoft.com/office/drawing/2014/main" id="{D3E4D0B5-554D-437F-87D1-C9CCA56726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 xmlns:a16="http://schemas.microsoft.com/office/drawing/2014/main" id="{31033043-86FE-48A2-9DC7-AF623DDF3A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 xmlns:a16="http://schemas.microsoft.com/office/drawing/2014/main" id="{BC466F3A-5219-4812-A062-D56971B92A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 xmlns:a16="http://schemas.microsoft.com/office/drawing/2014/main" id="{8F397461-EFE1-41BF-9DAA-DA3ADF0902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 xmlns:a16="http://schemas.microsoft.com/office/drawing/2014/main" id="{D04E62FF-C1E4-44D8-BFA2-7A0BE381FF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 xmlns:a16="http://schemas.microsoft.com/office/drawing/2014/main" id="{B62CF6AF-D0E8-419B-A104-AE82C688020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 xmlns:a16="http://schemas.microsoft.com/office/drawing/2014/main" id="{F1AB5660-7588-4A87-8A55-1FFF000A3A2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 xmlns:a16="http://schemas.microsoft.com/office/drawing/2014/main" id="{A7853582-5717-4680-9BC7-8165EFD6306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 xmlns:a16="http://schemas.microsoft.com/office/drawing/2014/main" id="{CFE2E407-B60E-464E-AAA4-A11F3CBEE1C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 xmlns:a16="http://schemas.microsoft.com/office/drawing/2014/main" id="{6034A778-8991-489C-B93C-CFD30E2FB66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 xmlns:a16="http://schemas.microsoft.com/office/drawing/2014/main" id="{5F82CB96-AFEF-4DC8-80EF-DB4D3827DC0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 xmlns:a16="http://schemas.microsoft.com/office/drawing/2014/main" id="{7AEE471C-6A61-4EE4-BE31-9B8945632E4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 xmlns:a16="http://schemas.microsoft.com/office/drawing/2014/main" id="{76EFE891-9677-446F-890E-C548B364E35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 xmlns:a16="http://schemas.microsoft.com/office/drawing/2014/main" id="{DA74097F-71BB-4C39-83E2-B055504307C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 xmlns:a16="http://schemas.microsoft.com/office/drawing/2014/main" id="{915E768E-1668-46B7-95E3-404A91BE88C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 xmlns:a16="http://schemas.microsoft.com/office/drawing/2014/main" id="{FE62E446-383A-4DA4-AF23-A01F482B750F}"/>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 xmlns:a16="http://schemas.microsoft.com/office/drawing/2014/main" id="{E0D23078-C40B-41E8-9139-ABA0F27C052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 xmlns:a16="http://schemas.microsoft.com/office/drawing/2014/main" id="{598ADFCC-D911-4828-8AE1-A7B03094951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 xmlns:a16="http://schemas.microsoft.com/office/drawing/2014/main" id="{737281BF-73B8-403A-AAA0-930E9D209C0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56" name="直線コネクタ 155">
          <a:extLst>
            <a:ext uri="{FF2B5EF4-FFF2-40B4-BE49-F238E27FC236}">
              <a16:creationId xmlns="" xmlns:a16="http://schemas.microsoft.com/office/drawing/2014/main" id="{71A65E1E-F220-473B-9421-08E667AECFED}"/>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7" name="【体育館・プール】&#10;有形固定資産減価償却率最小値テキスト">
          <a:extLst>
            <a:ext uri="{FF2B5EF4-FFF2-40B4-BE49-F238E27FC236}">
              <a16:creationId xmlns="" xmlns:a16="http://schemas.microsoft.com/office/drawing/2014/main" id="{D696F67C-9BE4-4892-BBA2-182D046F1C75}"/>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8" name="直線コネクタ 157">
          <a:extLst>
            <a:ext uri="{FF2B5EF4-FFF2-40B4-BE49-F238E27FC236}">
              <a16:creationId xmlns="" xmlns:a16="http://schemas.microsoft.com/office/drawing/2014/main" id="{C6FD46CF-6D40-40CA-BF55-D0CC0B682DA1}"/>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a:extLst>
            <a:ext uri="{FF2B5EF4-FFF2-40B4-BE49-F238E27FC236}">
              <a16:creationId xmlns="" xmlns:a16="http://schemas.microsoft.com/office/drawing/2014/main" id="{ECF9BF0E-80D9-4CF9-9DE1-0D5262128228}"/>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a:extLst>
            <a:ext uri="{FF2B5EF4-FFF2-40B4-BE49-F238E27FC236}">
              <a16:creationId xmlns="" xmlns:a16="http://schemas.microsoft.com/office/drawing/2014/main" id="{C61DFAE4-453D-4214-91FF-E6D0CC38A29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161" name="【体育館・プール】&#10;有形固定資産減価償却率平均値テキスト">
          <a:extLst>
            <a:ext uri="{FF2B5EF4-FFF2-40B4-BE49-F238E27FC236}">
              <a16:creationId xmlns="" xmlns:a16="http://schemas.microsoft.com/office/drawing/2014/main" id="{E43B37D6-CBF1-406F-98B5-3EA3D8F5308A}"/>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2" name="フローチャート: 判断 161">
          <a:extLst>
            <a:ext uri="{FF2B5EF4-FFF2-40B4-BE49-F238E27FC236}">
              <a16:creationId xmlns="" xmlns:a16="http://schemas.microsoft.com/office/drawing/2014/main" id="{E9B59E74-B079-4BB7-9A37-66DB4E51B9EB}"/>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3" name="フローチャート: 判断 162">
          <a:extLst>
            <a:ext uri="{FF2B5EF4-FFF2-40B4-BE49-F238E27FC236}">
              <a16:creationId xmlns="" xmlns:a16="http://schemas.microsoft.com/office/drawing/2014/main" id="{195CAECA-180E-41E2-81C0-4889AD679BDC}"/>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36847</xdr:rowOff>
    </xdr:from>
    <xdr:ext cx="405111" cy="259045"/>
    <xdr:sp macro="" textlink="">
      <xdr:nvSpPr>
        <xdr:cNvPr id="164" name="n_1aveValue【体育館・プール】&#10;有形固定資産減価償却率">
          <a:extLst>
            <a:ext uri="{FF2B5EF4-FFF2-40B4-BE49-F238E27FC236}">
              <a16:creationId xmlns="" xmlns:a16="http://schemas.microsoft.com/office/drawing/2014/main" id="{737B2109-B387-4129-BF60-8D897B84B9D1}"/>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165" name="フローチャート: 判断 164">
          <a:extLst>
            <a:ext uri="{FF2B5EF4-FFF2-40B4-BE49-F238E27FC236}">
              <a16:creationId xmlns="" xmlns:a16="http://schemas.microsoft.com/office/drawing/2014/main" id="{211CBF2C-D7AA-4CAA-BD48-7FAB41C92B31}"/>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166" name="n_2aveValue【体育館・プール】&#10;有形固定資産減価償却率">
          <a:extLst>
            <a:ext uri="{FF2B5EF4-FFF2-40B4-BE49-F238E27FC236}">
              <a16:creationId xmlns="" xmlns:a16="http://schemas.microsoft.com/office/drawing/2014/main" id="{A86B08DC-1457-4B1A-A296-A4A6147AA63B}"/>
            </a:ext>
          </a:extLst>
        </xdr:cNvPr>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167" name="フローチャート: 判断 166">
          <a:extLst>
            <a:ext uri="{FF2B5EF4-FFF2-40B4-BE49-F238E27FC236}">
              <a16:creationId xmlns="" xmlns:a16="http://schemas.microsoft.com/office/drawing/2014/main" id="{48F8E796-DE31-41EA-A786-082C9C6C70CB}"/>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168" name="n_3aveValue【体育館・プール】&#10;有形固定資産減価償却率">
          <a:extLst>
            <a:ext uri="{FF2B5EF4-FFF2-40B4-BE49-F238E27FC236}">
              <a16:creationId xmlns="" xmlns:a16="http://schemas.microsoft.com/office/drawing/2014/main" id="{5D151BE4-D38A-4D6F-85E5-63C3D2866D16}"/>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 xmlns:a16="http://schemas.microsoft.com/office/drawing/2014/main" id="{1792B0C6-A61C-4E56-A0D6-410B4CBC91B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CC15AD7D-A2C4-42DD-8067-66C22310CB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 xmlns:a16="http://schemas.microsoft.com/office/drawing/2014/main" id="{F70AB874-687C-410D-9502-157FC24361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1DF61670-2F36-45DE-AF78-99E883254D3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3EF5DE26-C402-4D70-A5E9-C9D09DBC056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74" name="楕円 173">
          <a:extLst>
            <a:ext uri="{FF2B5EF4-FFF2-40B4-BE49-F238E27FC236}">
              <a16:creationId xmlns="" xmlns:a16="http://schemas.microsoft.com/office/drawing/2014/main" id="{36E56AB7-0099-4EFD-B2AB-FD1B4A05489F}"/>
            </a:ext>
          </a:extLst>
        </xdr:cNvPr>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143510</xdr:rowOff>
    </xdr:from>
    <xdr:to>
      <xdr:col>15</xdr:col>
      <xdr:colOff>101600</xdr:colOff>
      <xdr:row>61</xdr:row>
      <xdr:rowOff>73660</xdr:rowOff>
    </xdr:to>
    <xdr:sp macro="" textlink="">
      <xdr:nvSpPr>
        <xdr:cNvPr id="175" name="楕円 174">
          <a:extLst>
            <a:ext uri="{FF2B5EF4-FFF2-40B4-BE49-F238E27FC236}">
              <a16:creationId xmlns="" xmlns:a16="http://schemas.microsoft.com/office/drawing/2014/main" id="{875D9C22-D267-4039-AB72-A2DC8C00AA44}"/>
            </a:ext>
          </a:extLst>
        </xdr:cNvPr>
        <xdr:cNvSpPr/>
      </xdr:nvSpPr>
      <xdr:spPr>
        <a:xfrm>
          <a:off x="2857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22860</xdr:rowOff>
    </xdr:to>
    <xdr:cxnSp macro="">
      <xdr:nvCxnSpPr>
        <xdr:cNvPr id="176" name="直線コネクタ 175">
          <a:extLst>
            <a:ext uri="{FF2B5EF4-FFF2-40B4-BE49-F238E27FC236}">
              <a16:creationId xmlns="" xmlns:a16="http://schemas.microsoft.com/office/drawing/2014/main" id="{4C7D692D-F9C6-47AC-A82B-6BC570630D39}"/>
            </a:ext>
          </a:extLst>
        </xdr:cNvPr>
        <xdr:cNvCxnSpPr/>
      </xdr:nvCxnSpPr>
      <xdr:spPr>
        <a:xfrm flipV="1">
          <a:off x="2908300" y="10435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xdr:rowOff>
    </xdr:from>
    <xdr:to>
      <xdr:col>10</xdr:col>
      <xdr:colOff>165100</xdr:colOff>
      <xdr:row>61</xdr:row>
      <xdr:rowOff>117475</xdr:rowOff>
    </xdr:to>
    <xdr:sp macro="" textlink="">
      <xdr:nvSpPr>
        <xdr:cNvPr id="177" name="楕円 176">
          <a:extLst>
            <a:ext uri="{FF2B5EF4-FFF2-40B4-BE49-F238E27FC236}">
              <a16:creationId xmlns="" xmlns:a16="http://schemas.microsoft.com/office/drawing/2014/main" id="{655E2A55-C835-4D4A-824E-1C5005FE6A7B}"/>
            </a:ext>
          </a:extLst>
        </xdr:cNvPr>
        <xdr:cNvSpPr/>
      </xdr:nvSpPr>
      <xdr:spPr>
        <a:xfrm>
          <a:off x="1968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66675</xdr:rowOff>
    </xdr:to>
    <xdr:cxnSp macro="">
      <xdr:nvCxnSpPr>
        <xdr:cNvPr id="178" name="直線コネクタ 177">
          <a:extLst>
            <a:ext uri="{FF2B5EF4-FFF2-40B4-BE49-F238E27FC236}">
              <a16:creationId xmlns="" xmlns:a16="http://schemas.microsoft.com/office/drawing/2014/main" id="{FD526D00-B5F8-4E25-89AC-11FD5C3C3B22}"/>
            </a:ext>
          </a:extLst>
        </xdr:cNvPr>
        <xdr:cNvCxnSpPr/>
      </xdr:nvCxnSpPr>
      <xdr:spPr>
        <a:xfrm flipV="1">
          <a:off x="2019300" y="104813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79" name="n_1mainValue【体育館・プール】&#10;有形固定資産減価償却率">
          <a:extLst>
            <a:ext uri="{FF2B5EF4-FFF2-40B4-BE49-F238E27FC236}">
              <a16:creationId xmlns="" xmlns:a16="http://schemas.microsoft.com/office/drawing/2014/main" id="{A8062F82-EF92-44F1-BEE2-D038074FB221}"/>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64787</xdr:rowOff>
    </xdr:from>
    <xdr:ext cx="405111" cy="259045"/>
    <xdr:sp macro="" textlink="">
      <xdr:nvSpPr>
        <xdr:cNvPr id="180" name="n_2mainValue【体育館・プール】&#10;有形固定資産減価償却率">
          <a:extLst>
            <a:ext uri="{FF2B5EF4-FFF2-40B4-BE49-F238E27FC236}">
              <a16:creationId xmlns="" xmlns:a16="http://schemas.microsoft.com/office/drawing/2014/main" id="{C322ACF7-DAA4-4EA2-BAB1-36B1999A5651}"/>
            </a:ext>
          </a:extLst>
        </xdr:cNvPr>
        <xdr:cNvSpPr txBox="1"/>
      </xdr:nvSpPr>
      <xdr:spPr>
        <a:xfrm>
          <a:off x="2705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108602</xdr:rowOff>
    </xdr:from>
    <xdr:ext cx="405111" cy="259045"/>
    <xdr:sp macro="" textlink="">
      <xdr:nvSpPr>
        <xdr:cNvPr id="181" name="n_3mainValue【体育館・プール】&#10;有形固定資産減価償却率">
          <a:extLst>
            <a:ext uri="{FF2B5EF4-FFF2-40B4-BE49-F238E27FC236}">
              <a16:creationId xmlns="" xmlns:a16="http://schemas.microsoft.com/office/drawing/2014/main" id="{44583CD5-D887-48FE-9BA2-1E26369B857B}"/>
            </a:ext>
          </a:extLst>
        </xdr:cNvPr>
        <xdr:cNvSpPr txBox="1"/>
      </xdr:nvSpPr>
      <xdr:spPr>
        <a:xfrm>
          <a:off x="1816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 xmlns:a16="http://schemas.microsoft.com/office/drawing/2014/main" id="{A92FE93E-735C-434F-BE3E-61826E1BB0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 xmlns:a16="http://schemas.microsoft.com/office/drawing/2014/main" id="{540AD70A-CDB2-410E-AED1-EE26FA1D0D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 xmlns:a16="http://schemas.microsoft.com/office/drawing/2014/main" id="{802389F0-8825-477B-A8FF-E47028A93B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 xmlns:a16="http://schemas.microsoft.com/office/drawing/2014/main" id="{1C7BE7AA-E2A4-4B1C-BC3E-AC09E8047A7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 xmlns:a16="http://schemas.microsoft.com/office/drawing/2014/main" id="{3E1A0120-358A-4635-ADB4-E5FD368C217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 xmlns:a16="http://schemas.microsoft.com/office/drawing/2014/main" id="{47689360-75DF-4941-BAD3-251F5D0EAD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 xmlns:a16="http://schemas.microsoft.com/office/drawing/2014/main" id="{5E97D105-9F55-4348-A348-1649B6058D0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 xmlns:a16="http://schemas.microsoft.com/office/drawing/2014/main" id="{5187C1CF-E62E-4DB3-9A2A-213B868C40D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 xmlns:a16="http://schemas.microsoft.com/office/drawing/2014/main" id="{8D8ECD3A-BF97-4461-B875-FD105E4FED0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 xmlns:a16="http://schemas.microsoft.com/office/drawing/2014/main" id="{0DA36CDC-861B-4C09-A6C2-EC43D311233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 xmlns:a16="http://schemas.microsoft.com/office/drawing/2014/main" id="{E43FD01C-F67A-4ACC-A569-8B07A84D6B7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a:extLst>
            <a:ext uri="{FF2B5EF4-FFF2-40B4-BE49-F238E27FC236}">
              <a16:creationId xmlns="" xmlns:a16="http://schemas.microsoft.com/office/drawing/2014/main" id="{8599078F-CF2D-48A9-A86F-8432F872827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 xmlns:a16="http://schemas.microsoft.com/office/drawing/2014/main" id="{DFCC3986-BCE9-4A89-B7C8-FB7B4E428A0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95" name="テキスト ボックス 194">
          <a:extLst>
            <a:ext uri="{FF2B5EF4-FFF2-40B4-BE49-F238E27FC236}">
              <a16:creationId xmlns="" xmlns:a16="http://schemas.microsoft.com/office/drawing/2014/main" id="{C3825DEF-4106-410E-A5FC-9559BB55D4DC}"/>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 xmlns:a16="http://schemas.microsoft.com/office/drawing/2014/main" id="{2A602AA0-C8A8-4942-A608-6BE4957544B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97" name="テキスト ボックス 196">
          <a:extLst>
            <a:ext uri="{FF2B5EF4-FFF2-40B4-BE49-F238E27FC236}">
              <a16:creationId xmlns="" xmlns:a16="http://schemas.microsoft.com/office/drawing/2014/main" id="{236E4F6B-F2BB-495C-BF6C-FB27D80D9AFE}"/>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 xmlns:a16="http://schemas.microsoft.com/office/drawing/2014/main" id="{EB2DA209-94A4-4B5C-8D2C-11F1EA53564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99" name="テキスト ボックス 198">
          <a:extLst>
            <a:ext uri="{FF2B5EF4-FFF2-40B4-BE49-F238E27FC236}">
              <a16:creationId xmlns="" xmlns:a16="http://schemas.microsoft.com/office/drawing/2014/main" id="{083D5735-94D9-4BCD-A89F-1CBD2532AB22}"/>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 xmlns:a16="http://schemas.microsoft.com/office/drawing/2014/main" id="{6C67D9C2-FC3B-42BF-93EF-16340A767AF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1" name="テキスト ボックス 200">
          <a:extLst>
            <a:ext uri="{FF2B5EF4-FFF2-40B4-BE49-F238E27FC236}">
              <a16:creationId xmlns="" xmlns:a16="http://schemas.microsoft.com/office/drawing/2014/main" id="{86B11BD1-C422-490C-82DE-75B8E2A0412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 xmlns:a16="http://schemas.microsoft.com/office/drawing/2014/main" id="{AABD4EF7-CED0-4FEC-BBFB-B4672BC385F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03" name="直線コネクタ 202">
          <a:extLst>
            <a:ext uri="{FF2B5EF4-FFF2-40B4-BE49-F238E27FC236}">
              <a16:creationId xmlns="" xmlns:a16="http://schemas.microsoft.com/office/drawing/2014/main" id="{3CBFBF76-166D-4964-97C7-40F2E76A2F3A}"/>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04" name="【体育館・プール】&#10;一人当たり面積最小値テキスト">
          <a:extLst>
            <a:ext uri="{FF2B5EF4-FFF2-40B4-BE49-F238E27FC236}">
              <a16:creationId xmlns="" xmlns:a16="http://schemas.microsoft.com/office/drawing/2014/main" id="{9046DE3B-A1AC-47BE-9987-6E9FB0FD2327}"/>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05" name="直線コネクタ 204">
          <a:extLst>
            <a:ext uri="{FF2B5EF4-FFF2-40B4-BE49-F238E27FC236}">
              <a16:creationId xmlns="" xmlns:a16="http://schemas.microsoft.com/office/drawing/2014/main" id="{F8E3F386-6873-45EC-9799-920E3FC0551C}"/>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06" name="【体育館・プール】&#10;一人当たり面積最大値テキスト">
          <a:extLst>
            <a:ext uri="{FF2B5EF4-FFF2-40B4-BE49-F238E27FC236}">
              <a16:creationId xmlns="" xmlns:a16="http://schemas.microsoft.com/office/drawing/2014/main" id="{F475D307-97F8-4C19-ADC1-23C888543796}"/>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07" name="直線コネクタ 206">
          <a:extLst>
            <a:ext uri="{FF2B5EF4-FFF2-40B4-BE49-F238E27FC236}">
              <a16:creationId xmlns="" xmlns:a16="http://schemas.microsoft.com/office/drawing/2014/main" id="{6F500CF5-1995-41D7-B08D-8C2CFDF47298}"/>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51140</xdr:rowOff>
    </xdr:from>
    <xdr:ext cx="469744" cy="259045"/>
    <xdr:sp macro="" textlink="">
      <xdr:nvSpPr>
        <xdr:cNvPr id="208" name="【体育館・プール】&#10;一人当たり面積平均値テキスト">
          <a:extLst>
            <a:ext uri="{FF2B5EF4-FFF2-40B4-BE49-F238E27FC236}">
              <a16:creationId xmlns="" xmlns:a16="http://schemas.microsoft.com/office/drawing/2014/main" id="{F2247160-6A5A-43B6-8721-0EE723723820}"/>
            </a:ext>
          </a:extLst>
        </xdr:cNvPr>
        <xdr:cNvSpPr txBox="1"/>
      </xdr:nvSpPr>
      <xdr:spPr>
        <a:xfrm>
          <a:off x="10515600" y="10852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09" name="フローチャート: 判断 208">
          <a:extLst>
            <a:ext uri="{FF2B5EF4-FFF2-40B4-BE49-F238E27FC236}">
              <a16:creationId xmlns="" xmlns:a16="http://schemas.microsoft.com/office/drawing/2014/main" id="{1E2781D2-48C1-4082-B9CE-FDFBFCFACDAA}"/>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0" name="フローチャート: 判断 209">
          <a:extLst>
            <a:ext uri="{FF2B5EF4-FFF2-40B4-BE49-F238E27FC236}">
              <a16:creationId xmlns="" xmlns:a16="http://schemas.microsoft.com/office/drawing/2014/main" id="{34B7799E-D674-46A7-AD92-0B66F1E02159}"/>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211" name="n_1aveValue【体育館・プール】&#10;一人当たり面積">
          <a:extLst>
            <a:ext uri="{FF2B5EF4-FFF2-40B4-BE49-F238E27FC236}">
              <a16:creationId xmlns="" xmlns:a16="http://schemas.microsoft.com/office/drawing/2014/main" id="{5DFDA151-E1C1-4F4E-81EC-84843D85BF9B}"/>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212" name="フローチャート: 判断 211">
          <a:extLst>
            <a:ext uri="{FF2B5EF4-FFF2-40B4-BE49-F238E27FC236}">
              <a16:creationId xmlns="" xmlns:a16="http://schemas.microsoft.com/office/drawing/2014/main" id="{D86AEA29-5A31-45B7-8833-BB1360DE6EFC}"/>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213" name="n_2aveValue【体育館・プール】&#10;一人当たり面積">
          <a:extLst>
            <a:ext uri="{FF2B5EF4-FFF2-40B4-BE49-F238E27FC236}">
              <a16:creationId xmlns="" xmlns:a16="http://schemas.microsoft.com/office/drawing/2014/main" id="{9C4755D2-4DBB-44A6-9040-4920ABC0EA0B}"/>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214" name="フローチャート: 判断 213">
          <a:extLst>
            <a:ext uri="{FF2B5EF4-FFF2-40B4-BE49-F238E27FC236}">
              <a16:creationId xmlns="" xmlns:a16="http://schemas.microsoft.com/office/drawing/2014/main" id="{DD76B283-C763-4914-BF1C-31F54D9A30DD}"/>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215" name="n_3aveValue【体育館・プール】&#10;一人当たり面積">
          <a:extLst>
            <a:ext uri="{FF2B5EF4-FFF2-40B4-BE49-F238E27FC236}">
              <a16:creationId xmlns="" xmlns:a16="http://schemas.microsoft.com/office/drawing/2014/main" id="{7582F2B3-A54D-46A1-8D1B-CDC5FD39CB1D}"/>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 xmlns:a16="http://schemas.microsoft.com/office/drawing/2014/main" id="{6305FBB8-B8F8-4C7B-A601-7C9FF6730DD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 xmlns:a16="http://schemas.microsoft.com/office/drawing/2014/main" id="{09593A01-30EB-476D-B081-9763A63FE92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 xmlns:a16="http://schemas.microsoft.com/office/drawing/2014/main" id="{70FC5C08-89D9-4B34-8FEC-6E3B6BCF828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 xmlns:a16="http://schemas.microsoft.com/office/drawing/2014/main" id="{E691DA7C-F26B-439E-93E2-3DDE59CCB2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 xmlns:a16="http://schemas.microsoft.com/office/drawing/2014/main" id="{EBC50180-76BC-4B5E-A534-7454B2D4D9D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114546</xdr:rowOff>
    </xdr:from>
    <xdr:to>
      <xdr:col>50</xdr:col>
      <xdr:colOff>165100</xdr:colOff>
      <xdr:row>64</xdr:row>
      <xdr:rowOff>44696</xdr:rowOff>
    </xdr:to>
    <xdr:sp macro="" textlink="">
      <xdr:nvSpPr>
        <xdr:cNvPr id="221" name="楕円 220">
          <a:extLst>
            <a:ext uri="{FF2B5EF4-FFF2-40B4-BE49-F238E27FC236}">
              <a16:creationId xmlns="" xmlns:a16="http://schemas.microsoft.com/office/drawing/2014/main" id="{1FF2FE29-A6BD-4775-8AEF-296F35872B31}"/>
            </a:ext>
          </a:extLst>
        </xdr:cNvPr>
        <xdr:cNvSpPr/>
      </xdr:nvSpPr>
      <xdr:spPr>
        <a:xfrm>
          <a:off x="9588500" y="109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114615</xdr:rowOff>
    </xdr:from>
    <xdr:to>
      <xdr:col>46</xdr:col>
      <xdr:colOff>38100</xdr:colOff>
      <xdr:row>64</xdr:row>
      <xdr:rowOff>44765</xdr:rowOff>
    </xdr:to>
    <xdr:sp macro="" textlink="">
      <xdr:nvSpPr>
        <xdr:cNvPr id="222" name="楕円 221">
          <a:extLst>
            <a:ext uri="{FF2B5EF4-FFF2-40B4-BE49-F238E27FC236}">
              <a16:creationId xmlns="" xmlns:a16="http://schemas.microsoft.com/office/drawing/2014/main" id="{43054173-C1A6-490C-903F-05B64E12F870}"/>
            </a:ext>
          </a:extLst>
        </xdr:cNvPr>
        <xdr:cNvSpPr/>
      </xdr:nvSpPr>
      <xdr:spPr>
        <a:xfrm>
          <a:off x="8699500" y="109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165346</xdr:rowOff>
    </xdr:from>
    <xdr:to>
      <xdr:col>50</xdr:col>
      <xdr:colOff>114300</xdr:colOff>
      <xdr:row>63</xdr:row>
      <xdr:rowOff>165415</xdr:rowOff>
    </xdr:to>
    <xdr:cxnSp macro="">
      <xdr:nvCxnSpPr>
        <xdr:cNvPr id="223" name="直線コネクタ 222">
          <a:extLst>
            <a:ext uri="{FF2B5EF4-FFF2-40B4-BE49-F238E27FC236}">
              <a16:creationId xmlns="" xmlns:a16="http://schemas.microsoft.com/office/drawing/2014/main" id="{01D5F365-B099-4764-BB65-3A9039A5119F}"/>
            </a:ext>
          </a:extLst>
        </xdr:cNvPr>
        <xdr:cNvCxnSpPr/>
      </xdr:nvCxnSpPr>
      <xdr:spPr>
        <a:xfrm flipV="1">
          <a:off x="8750300" y="1096669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114752</xdr:rowOff>
    </xdr:from>
    <xdr:to>
      <xdr:col>41</xdr:col>
      <xdr:colOff>101600</xdr:colOff>
      <xdr:row>64</xdr:row>
      <xdr:rowOff>44902</xdr:rowOff>
    </xdr:to>
    <xdr:sp macro="" textlink="">
      <xdr:nvSpPr>
        <xdr:cNvPr id="224" name="楕円 223">
          <a:extLst>
            <a:ext uri="{FF2B5EF4-FFF2-40B4-BE49-F238E27FC236}">
              <a16:creationId xmlns="" xmlns:a16="http://schemas.microsoft.com/office/drawing/2014/main" id="{C5128390-42EB-4930-81F0-B06010384FB6}"/>
            </a:ext>
          </a:extLst>
        </xdr:cNvPr>
        <xdr:cNvSpPr/>
      </xdr:nvSpPr>
      <xdr:spPr>
        <a:xfrm>
          <a:off x="7810500" y="109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165415</xdr:rowOff>
    </xdr:from>
    <xdr:to>
      <xdr:col>45</xdr:col>
      <xdr:colOff>177800</xdr:colOff>
      <xdr:row>63</xdr:row>
      <xdr:rowOff>165552</xdr:rowOff>
    </xdr:to>
    <xdr:cxnSp macro="">
      <xdr:nvCxnSpPr>
        <xdr:cNvPr id="225" name="直線コネクタ 224">
          <a:extLst>
            <a:ext uri="{FF2B5EF4-FFF2-40B4-BE49-F238E27FC236}">
              <a16:creationId xmlns="" xmlns:a16="http://schemas.microsoft.com/office/drawing/2014/main" id="{A24D4DAE-77BA-49BC-ACE0-60EDA7D69F42}"/>
            </a:ext>
          </a:extLst>
        </xdr:cNvPr>
        <xdr:cNvCxnSpPr/>
      </xdr:nvCxnSpPr>
      <xdr:spPr>
        <a:xfrm flipV="1">
          <a:off x="7861300" y="1096676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35823</xdr:rowOff>
    </xdr:from>
    <xdr:ext cx="469744" cy="259045"/>
    <xdr:sp macro="" textlink="">
      <xdr:nvSpPr>
        <xdr:cNvPr id="226" name="n_1mainValue【体育館・プール】&#10;一人当たり面積">
          <a:extLst>
            <a:ext uri="{FF2B5EF4-FFF2-40B4-BE49-F238E27FC236}">
              <a16:creationId xmlns="" xmlns:a16="http://schemas.microsoft.com/office/drawing/2014/main" id="{F3918334-35C2-4450-BAD3-EBB030B3C35F}"/>
            </a:ext>
          </a:extLst>
        </xdr:cNvPr>
        <xdr:cNvSpPr txBox="1"/>
      </xdr:nvSpPr>
      <xdr:spPr>
        <a:xfrm>
          <a:off x="9391727" y="1100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35892</xdr:rowOff>
    </xdr:from>
    <xdr:ext cx="469744" cy="259045"/>
    <xdr:sp macro="" textlink="">
      <xdr:nvSpPr>
        <xdr:cNvPr id="227" name="n_2mainValue【体育館・プール】&#10;一人当たり面積">
          <a:extLst>
            <a:ext uri="{FF2B5EF4-FFF2-40B4-BE49-F238E27FC236}">
              <a16:creationId xmlns="" xmlns:a16="http://schemas.microsoft.com/office/drawing/2014/main" id="{BC8D6410-2CD9-4025-B6B8-A737533051CE}"/>
            </a:ext>
          </a:extLst>
        </xdr:cNvPr>
        <xdr:cNvSpPr txBox="1"/>
      </xdr:nvSpPr>
      <xdr:spPr>
        <a:xfrm>
          <a:off x="8515427" y="1100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36029</xdr:rowOff>
    </xdr:from>
    <xdr:ext cx="469744" cy="259045"/>
    <xdr:sp macro="" textlink="">
      <xdr:nvSpPr>
        <xdr:cNvPr id="228" name="n_3mainValue【体育館・プール】&#10;一人当たり面積">
          <a:extLst>
            <a:ext uri="{FF2B5EF4-FFF2-40B4-BE49-F238E27FC236}">
              <a16:creationId xmlns="" xmlns:a16="http://schemas.microsoft.com/office/drawing/2014/main" id="{FA99BDDC-D14F-4E1E-B004-251D54FDD2CC}"/>
            </a:ext>
          </a:extLst>
        </xdr:cNvPr>
        <xdr:cNvSpPr txBox="1"/>
      </xdr:nvSpPr>
      <xdr:spPr>
        <a:xfrm>
          <a:off x="7626427" y="110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 xmlns:a16="http://schemas.microsoft.com/office/drawing/2014/main" id="{D3CCC943-D1A9-4204-A26D-BB6D31BA9A3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 xmlns:a16="http://schemas.microsoft.com/office/drawing/2014/main" id="{13DF823D-3CB9-4BA1-8AB5-0926141BEDA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 xmlns:a16="http://schemas.microsoft.com/office/drawing/2014/main" id="{F287D947-C9A8-438E-936B-B2EB98DD11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 xmlns:a16="http://schemas.microsoft.com/office/drawing/2014/main" id="{719152FB-0FB6-4869-AE25-3B62046B2FE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 xmlns:a16="http://schemas.microsoft.com/office/drawing/2014/main" id="{BE9379DA-5886-4E08-98BF-6DF04368DF0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 xmlns:a16="http://schemas.microsoft.com/office/drawing/2014/main" id="{7A3B7F3C-CB65-48B6-B8E3-63D10B8D7CC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 xmlns:a16="http://schemas.microsoft.com/office/drawing/2014/main" id="{367F8193-E5E7-49F3-985D-F3B633E3E10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 xmlns:a16="http://schemas.microsoft.com/office/drawing/2014/main" id="{07310355-18EC-4CE5-A21A-59BDAD8C013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 xmlns:a16="http://schemas.microsoft.com/office/drawing/2014/main" id="{27DD8F6C-F7CF-4B3E-A0F2-16CFFBFD93D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 xmlns:a16="http://schemas.microsoft.com/office/drawing/2014/main" id="{8A60D59F-8A06-4A0D-87D0-CE2BCC26C24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 xmlns:a16="http://schemas.microsoft.com/office/drawing/2014/main" id="{3EE06FD5-3163-4D0E-83F7-14D361DC691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a:extLst>
            <a:ext uri="{FF2B5EF4-FFF2-40B4-BE49-F238E27FC236}">
              <a16:creationId xmlns="" xmlns:a16="http://schemas.microsoft.com/office/drawing/2014/main" id="{8712D335-B8D4-4F08-8071-CA0BD858DBCC}"/>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 xmlns:a16="http://schemas.microsoft.com/office/drawing/2014/main" id="{1DB6B967-FD0C-4E6F-B6BE-5BB3EA4727F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 xmlns:a16="http://schemas.microsoft.com/office/drawing/2014/main" id="{DD80921F-FCBE-459B-9097-58549226920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 xmlns:a16="http://schemas.microsoft.com/office/drawing/2014/main" id="{42DC54D9-C2AB-405C-A21E-F4FE65E2605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 xmlns:a16="http://schemas.microsoft.com/office/drawing/2014/main" id="{831BF236-67A0-4243-9AA2-FE3A8C53219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 xmlns:a16="http://schemas.microsoft.com/office/drawing/2014/main" id="{98898DBB-4E6A-4151-9BD8-A8D736E36D5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 xmlns:a16="http://schemas.microsoft.com/office/drawing/2014/main" id="{FBE23592-932A-4B4C-A2E9-5B3425E29A3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 xmlns:a16="http://schemas.microsoft.com/office/drawing/2014/main" id="{53933ECA-2779-48ED-9D99-0F5BBF8B308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 xmlns:a16="http://schemas.microsoft.com/office/drawing/2014/main" id="{AC984C98-BECB-4D94-A1DB-834E3392732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 xmlns:a16="http://schemas.microsoft.com/office/drawing/2014/main" id="{811FCF2D-59DD-4448-8144-F0AC03D2EF9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a:extLst>
            <a:ext uri="{FF2B5EF4-FFF2-40B4-BE49-F238E27FC236}">
              <a16:creationId xmlns="" xmlns:a16="http://schemas.microsoft.com/office/drawing/2014/main" id="{51D57EAC-424F-4254-8A41-9393B71FC024}"/>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 xmlns:a16="http://schemas.microsoft.com/office/drawing/2014/main" id="{B009F518-B065-4B86-99CC-9EA43F11381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 xmlns:a16="http://schemas.microsoft.com/office/drawing/2014/main" id="{BCB26F5F-7DF4-4850-8E22-431070EAA5C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 xmlns:a16="http://schemas.microsoft.com/office/drawing/2014/main" id="{A3B7C479-0E39-4BA0-ABE6-1DEACA5EE21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54" name="直線コネクタ 253">
          <a:extLst>
            <a:ext uri="{FF2B5EF4-FFF2-40B4-BE49-F238E27FC236}">
              <a16:creationId xmlns="" xmlns:a16="http://schemas.microsoft.com/office/drawing/2014/main" id="{9E5AD99D-FA5B-472D-8320-C8A5FF06380F}"/>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55" name="【福祉施設】&#10;有形固定資産減価償却率最小値テキスト">
          <a:extLst>
            <a:ext uri="{FF2B5EF4-FFF2-40B4-BE49-F238E27FC236}">
              <a16:creationId xmlns="" xmlns:a16="http://schemas.microsoft.com/office/drawing/2014/main" id="{A76C6C04-D79F-4D25-AB6D-22FADFCE64FE}"/>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56" name="直線コネクタ 255">
          <a:extLst>
            <a:ext uri="{FF2B5EF4-FFF2-40B4-BE49-F238E27FC236}">
              <a16:creationId xmlns="" xmlns:a16="http://schemas.microsoft.com/office/drawing/2014/main" id="{7D9B0281-6A36-418A-BFD1-29CAFFD40178}"/>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a:extLst>
            <a:ext uri="{FF2B5EF4-FFF2-40B4-BE49-F238E27FC236}">
              <a16:creationId xmlns="" xmlns:a16="http://schemas.microsoft.com/office/drawing/2014/main" id="{46FA017F-7CBA-4EE7-AC21-9E681E45364F}"/>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a:extLst>
            <a:ext uri="{FF2B5EF4-FFF2-40B4-BE49-F238E27FC236}">
              <a16:creationId xmlns="" xmlns:a16="http://schemas.microsoft.com/office/drawing/2014/main" id="{CF3B86A7-8306-4B5F-A2D8-7BD7FA03C324}"/>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59" name="【福祉施設】&#10;有形固定資産減価償却率平均値テキスト">
          <a:extLst>
            <a:ext uri="{FF2B5EF4-FFF2-40B4-BE49-F238E27FC236}">
              <a16:creationId xmlns="" xmlns:a16="http://schemas.microsoft.com/office/drawing/2014/main" id="{BEE4CD2B-8E43-458D-ACA5-2882532FF21E}"/>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60" name="フローチャート: 判断 259">
          <a:extLst>
            <a:ext uri="{FF2B5EF4-FFF2-40B4-BE49-F238E27FC236}">
              <a16:creationId xmlns="" xmlns:a16="http://schemas.microsoft.com/office/drawing/2014/main" id="{A72D1946-7BAA-4EFB-BCE1-298D825D3FA6}"/>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61" name="フローチャート: 判断 260">
          <a:extLst>
            <a:ext uri="{FF2B5EF4-FFF2-40B4-BE49-F238E27FC236}">
              <a16:creationId xmlns="" xmlns:a16="http://schemas.microsoft.com/office/drawing/2014/main" id="{B210C557-6274-4B5D-8337-CA959B5A7C96}"/>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166569</xdr:rowOff>
    </xdr:from>
    <xdr:ext cx="405111" cy="259045"/>
    <xdr:sp macro="" textlink="">
      <xdr:nvSpPr>
        <xdr:cNvPr id="262" name="n_1aveValue【福祉施設】&#10;有形固定資産減価償却率">
          <a:extLst>
            <a:ext uri="{FF2B5EF4-FFF2-40B4-BE49-F238E27FC236}">
              <a16:creationId xmlns="" xmlns:a16="http://schemas.microsoft.com/office/drawing/2014/main" id="{18ACF022-2E92-409D-B818-2E3460F7AC0C}"/>
            </a:ext>
          </a:extLst>
        </xdr:cNvPr>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263" name="フローチャート: 判断 262">
          <a:extLst>
            <a:ext uri="{FF2B5EF4-FFF2-40B4-BE49-F238E27FC236}">
              <a16:creationId xmlns="" xmlns:a16="http://schemas.microsoft.com/office/drawing/2014/main" id="{C6D0935D-3F1F-4711-8F10-2471C61DD415}"/>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264" name="n_2aveValue【福祉施設】&#10;有形固定資産減価償却率">
          <a:extLst>
            <a:ext uri="{FF2B5EF4-FFF2-40B4-BE49-F238E27FC236}">
              <a16:creationId xmlns="" xmlns:a16="http://schemas.microsoft.com/office/drawing/2014/main" id="{41802654-9487-44D7-A47A-921726D6D725}"/>
            </a:ext>
          </a:extLst>
        </xdr:cNvPr>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265" name="フローチャート: 判断 264">
          <a:extLst>
            <a:ext uri="{FF2B5EF4-FFF2-40B4-BE49-F238E27FC236}">
              <a16:creationId xmlns="" xmlns:a16="http://schemas.microsoft.com/office/drawing/2014/main" id="{12C9E587-D233-4A2E-9BF4-F5D5208B0576}"/>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143708</xdr:rowOff>
    </xdr:from>
    <xdr:ext cx="405111" cy="259045"/>
    <xdr:sp macro="" textlink="">
      <xdr:nvSpPr>
        <xdr:cNvPr id="266" name="n_3aveValue【福祉施設】&#10;有形固定資産減価償却率">
          <a:extLst>
            <a:ext uri="{FF2B5EF4-FFF2-40B4-BE49-F238E27FC236}">
              <a16:creationId xmlns="" xmlns:a16="http://schemas.microsoft.com/office/drawing/2014/main" id="{72424D26-85A6-4478-8DBA-EC34F9EF6AFC}"/>
            </a:ext>
          </a:extLst>
        </xdr:cNvPr>
        <xdr:cNvSpPr txBox="1"/>
      </xdr:nvSpPr>
      <xdr:spPr>
        <a:xfrm>
          <a:off x="1816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 xmlns:a16="http://schemas.microsoft.com/office/drawing/2014/main" id="{35B9A94D-BFCC-41CE-8AFF-617646177D2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 xmlns:a16="http://schemas.microsoft.com/office/drawing/2014/main" id="{D2472770-8E3F-46A8-A8E6-7B97608411E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 xmlns:a16="http://schemas.microsoft.com/office/drawing/2014/main" id="{7AEE1327-9484-46C0-823A-225C720CE86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 xmlns:a16="http://schemas.microsoft.com/office/drawing/2014/main" id="{FE91D864-E31C-4340-94F3-2077AB27E5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 xmlns:a16="http://schemas.microsoft.com/office/drawing/2014/main" id="{76AB5C77-1E63-4846-A3FD-B15B23B99D7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18324</xdr:rowOff>
    </xdr:from>
    <xdr:to>
      <xdr:col>20</xdr:col>
      <xdr:colOff>38100</xdr:colOff>
      <xdr:row>80</xdr:row>
      <xdr:rowOff>119924</xdr:rowOff>
    </xdr:to>
    <xdr:sp macro="" textlink="">
      <xdr:nvSpPr>
        <xdr:cNvPr id="272" name="楕円 271">
          <a:extLst>
            <a:ext uri="{FF2B5EF4-FFF2-40B4-BE49-F238E27FC236}">
              <a16:creationId xmlns="" xmlns:a16="http://schemas.microsoft.com/office/drawing/2014/main" id="{34DA851D-E34E-49D2-A658-ABE177927D15}"/>
            </a:ext>
          </a:extLst>
        </xdr:cNvPr>
        <xdr:cNvSpPr/>
      </xdr:nvSpPr>
      <xdr:spPr>
        <a:xfrm>
          <a:off x="3746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49349</xdr:rowOff>
    </xdr:from>
    <xdr:to>
      <xdr:col>15</xdr:col>
      <xdr:colOff>101600</xdr:colOff>
      <xdr:row>80</xdr:row>
      <xdr:rowOff>150949</xdr:rowOff>
    </xdr:to>
    <xdr:sp macro="" textlink="">
      <xdr:nvSpPr>
        <xdr:cNvPr id="273" name="楕円 272">
          <a:extLst>
            <a:ext uri="{FF2B5EF4-FFF2-40B4-BE49-F238E27FC236}">
              <a16:creationId xmlns="" xmlns:a16="http://schemas.microsoft.com/office/drawing/2014/main" id="{B4570E66-AEE0-4D46-B042-18596A09DBB8}"/>
            </a:ext>
          </a:extLst>
        </xdr:cNvPr>
        <xdr:cNvSpPr/>
      </xdr:nvSpPr>
      <xdr:spPr>
        <a:xfrm>
          <a:off x="2857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69124</xdr:rowOff>
    </xdr:from>
    <xdr:to>
      <xdr:col>19</xdr:col>
      <xdr:colOff>177800</xdr:colOff>
      <xdr:row>80</xdr:row>
      <xdr:rowOff>100149</xdr:rowOff>
    </xdr:to>
    <xdr:cxnSp macro="">
      <xdr:nvCxnSpPr>
        <xdr:cNvPr id="274" name="直線コネクタ 273">
          <a:extLst>
            <a:ext uri="{FF2B5EF4-FFF2-40B4-BE49-F238E27FC236}">
              <a16:creationId xmlns="" xmlns:a16="http://schemas.microsoft.com/office/drawing/2014/main" id="{CEB37CDD-943B-45E1-AD5D-4737535618C1}"/>
            </a:ext>
          </a:extLst>
        </xdr:cNvPr>
        <xdr:cNvCxnSpPr/>
      </xdr:nvCxnSpPr>
      <xdr:spPr>
        <a:xfrm flipV="1">
          <a:off x="2908300" y="137851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82006</xdr:rowOff>
    </xdr:from>
    <xdr:to>
      <xdr:col>10</xdr:col>
      <xdr:colOff>165100</xdr:colOff>
      <xdr:row>81</xdr:row>
      <xdr:rowOff>12156</xdr:rowOff>
    </xdr:to>
    <xdr:sp macro="" textlink="">
      <xdr:nvSpPr>
        <xdr:cNvPr id="275" name="楕円 274">
          <a:extLst>
            <a:ext uri="{FF2B5EF4-FFF2-40B4-BE49-F238E27FC236}">
              <a16:creationId xmlns="" xmlns:a16="http://schemas.microsoft.com/office/drawing/2014/main" id="{43FF73C9-9117-44F5-BE78-AFE039A6F05B}"/>
            </a:ext>
          </a:extLst>
        </xdr:cNvPr>
        <xdr:cNvSpPr/>
      </xdr:nvSpPr>
      <xdr:spPr>
        <a:xfrm>
          <a:off x="1968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100149</xdr:rowOff>
    </xdr:from>
    <xdr:to>
      <xdr:col>15</xdr:col>
      <xdr:colOff>50800</xdr:colOff>
      <xdr:row>80</xdr:row>
      <xdr:rowOff>132806</xdr:rowOff>
    </xdr:to>
    <xdr:cxnSp macro="">
      <xdr:nvCxnSpPr>
        <xdr:cNvPr id="276" name="直線コネクタ 275">
          <a:extLst>
            <a:ext uri="{FF2B5EF4-FFF2-40B4-BE49-F238E27FC236}">
              <a16:creationId xmlns="" xmlns:a16="http://schemas.microsoft.com/office/drawing/2014/main" id="{8CDC6ED4-BF35-49DD-9DDD-3C448EB5C4C7}"/>
            </a:ext>
          </a:extLst>
        </xdr:cNvPr>
        <xdr:cNvCxnSpPr/>
      </xdr:nvCxnSpPr>
      <xdr:spPr>
        <a:xfrm flipV="1">
          <a:off x="2019300" y="138161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136451</xdr:rowOff>
    </xdr:from>
    <xdr:ext cx="405111" cy="259045"/>
    <xdr:sp macro="" textlink="">
      <xdr:nvSpPr>
        <xdr:cNvPr id="277" name="n_1mainValue【福祉施設】&#10;有形固定資産減価償却率">
          <a:extLst>
            <a:ext uri="{FF2B5EF4-FFF2-40B4-BE49-F238E27FC236}">
              <a16:creationId xmlns="" xmlns:a16="http://schemas.microsoft.com/office/drawing/2014/main" id="{E64A57D4-6D6B-46AF-8FFA-3C9BB6B0EC6A}"/>
            </a:ext>
          </a:extLst>
        </xdr:cNvPr>
        <xdr:cNvSpPr txBox="1"/>
      </xdr:nvSpPr>
      <xdr:spPr>
        <a:xfrm>
          <a:off x="35820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167476</xdr:rowOff>
    </xdr:from>
    <xdr:ext cx="405111" cy="259045"/>
    <xdr:sp macro="" textlink="">
      <xdr:nvSpPr>
        <xdr:cNvPr id="278" name="n_2mainValue【福祉施設】&#10;有形固定資産減価償却率">
          <a:extLst>
            <a:ext uri="{FF2B5EF4-FFF2-40B4-BE49-F238E27FC236}">
              <a16:creationId xmlns="" xmlns:a16="http://schemas.microsoft.com/office/drawing/2014/main" id="{A0C80810-3A94-4CCB-BC4E-C7B484AAAE04}"/>
            </a:ext>
          </a:extLst>
        </xdr:cNvPr>
        <xdr:cNvSpPr txBox="1"/>
      </xdr:nvSpPr>
      <xdr:spPr>
        <a:xfrm>
          <a:off x="2705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28683</xdr:rowOff>
    </xdr:from>
    <xdr:ext cx="405111" cy="259045"/>
    <xdr:sp macro="" textlink="">
      <xdr:nvSpPr>
        <xdr:cNvPr id="279" name="n_3mainValue【福祉施設】&#10;有形固定資産減価償却率">
          <a:extLst>
            <a:ext uri="{FF2B5EF4-FFF2-40B4-BE49-F238E27FC236}">
              <a16:creationId xmlns="" xmlns:a16="http://schemas.microsoft.com/office/drawing/2014/main" id="{B486565A-FC74-4FA2-B78B-297E2FEFF2D9}"/>
            </a:ext>
          </a:extLst>
        </xdr:cNvPr>
        <xdr:cNvSpPr txBox="1"/>
      </xdr:nvSpPr>
      <xdr:spPr>
        <a:xfrm>
          <a:off x="18167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 xmlns:a16="http://schemas.microsoft.com/office/drawing/2014/main" id="{0D7621E2-4767-42F0-9DB9-9D1223E269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 xmlns:a16="http://schemas.microsoft.com/office/drawing/2014/main" id="{8ACE5D04-D604-4D9F-BAA7-7D1B6C45E82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 xmlns:a16="http://schemas.microsoft.com/office/drawing/2014/main" id="{77C6626A-41F3-46A1-9CCD-9EB30393FA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 xmlns:a16="http://schemas.microsoft.com/office/drawing/2014/main" id="{EA429006-C43D-4C43-8C07-6E90A623E88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 xmlns:a16="http://schemas.microsoft.com/office/drawing/2014/main" id="{CFEEC88D-6C35-4CFB-808E-339D07AC34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 xmlns:a16="http://schemas.microsoft.com/office/drawing/2014/main" id="{08747729-C619-4CF9-BE64-C17261FBCBC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 xmlns:a16="http://schemas.microsoft.com/office/drawing/2014/main" id="{43F0CB43-6FB1-454E-AA26-FDEEAB3AB03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 xmlns:a16="http://schemas.microsoft.com/office/drawing/2014/main" id="{6F74B0E9-D538-47C3-8DFE-248F04A54D5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 xmlns:a16="http://schemas.microsoft.com/office/drawing/2014/main" id="{D603ABB9-CDEB-492B-9B11-2C322B6440F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 xmlns:a16="http://schemas.microsoft.com/office/drawing/2014/main" id="{53C57A00-D42B-43A1-B47C-843E977722B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 xmlns:a16="http://schemas.microsoft.com/office/drawing/2014/main" id="{DD6FFEA3-09B3-4B4F-8B95-D5D2385AB35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 xmlns:a16="http://schemas.microsoft.com/office/drawing/2014/main" id="{D0B32B7C-CD8B-400F-BEDD-1974D8D3CB3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 xmlns:a16="http://schemas.microsoft.com/office/drawing/2014/main" id="{ED5C3B37-B020-4932-A1D9-6B63C5D2636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 xmlns:a16="http://schemas.microsoft.com/office/drawing/2014/main" id="{145BDD10-FA4D-4593-8BD2-0267C7AFD4A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 xmlns:a16="http://schemas.microsoft.com/office/drawing/2014/main" id="{515F4171-99B7-4ED5-86E0-1299B88BECA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 xmlns:a16="http://schemas.microsoft.com/office/drawing/2014/main" id="{575A7046-2569-4794-9C73-B2B121E47E4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 xmlns:a16="http://schemas.microsoft.com/office/drawing/2014/main" id="{D34A1D14-9D52-4379-B080-CB701DE3989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 xmlns:a16="http://schemas.microsoft.com/office/drawing/2014/main" id="{6A9CEE80-88DA-4A2C-B7DA-C319684AA35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 xmlns:a16="http://schemas.microsoft.com/office/drawing/2014/main" id="{B7168F91-D5BA-4FFE-959D-CA7DED5E0EF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a:extLst>
            <a:ext uri="{FF2B5EF4-FFF2-40B4-BE49-F238E27FC236}">
              <a16:creationId xmlns="" xmlns:a16="http://schemas.microsoft.com/office/drawing/2014/main" id="{2397768B-698E-4C67-AB0B-E9811A94C09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 xmlns:a16="http://schemas.microsoft.com/office/drawing/2014/main" id="{5643CCA8-E0EE-4CA4-B0C4-1019EE03D39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 xmlns:a16="http://schemas.microsoft.com/office/drawing/2014/main" id="{5FF036DC-F25F-4FD8-96FD-FDC78970ED7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 xmlns:a16="http://schemas.microsoft.com/office/drawing/2014/main" id="{AAF732D8-3F86-48FC-9257-9E9D0762F24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03" name="直線コネクタ 302">
          <a:extLst>
            <a:ext uri="{FF2B5EF4-FFF2-40B4-BE49-F238E27FC236}">
              <a16:creationId xmlns="" xmlns:a16="http://schemas.microsoft.com/office/drawing/2014/main" id="{C755AF6D-DAC5-4AF7-8836-BA9629EE35B5}"/>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04" name="【福祉施設】&#10;一人当たり面積最小値テキスト">
          <a:extLst>
            <a:ext uri="{FF2B5EF4-FFF2-40B4-BE49-F238E27FC236}">
              <a16:creationId xmlns="" xmlns:a16="http://schemas.microsoft.com/office/drawing/2014/main" id="{91EB6CA3-443A-404F-BD08-6ABD35A0BA1A}"/>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05" name="直線コネクタ 304">
          <a:extLst>
            <a:ext uri="{FF2B5EF4-FFF2-40B4-BE49-F238E27FC236}">
              <a16:creationId xmlns="" xmlns:a16="http://schemas.microsoft.com/office/drawing/2014/main" id="{5AB33439-61FE-48FA-B4A3-76D5F8736C2F}"/>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06" name="【福祉施設】&#10;一人当たり面積最大値テキスト">
          <a:extLst>
            <a:ext uri="{FF2B5EF4-FFF2-40B4-BE49-F238E27FC236}">
              <a16:creationId xmlns="" xmlns:a16="http://schemas.microsoft.com/office/drawing/2014/main" id="{749B6BBC-8E02-4BD8-848D-E44F31FD189C}"/>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07" name="直線コネクタ 306">
          <a:extLst>
            <a:ext uri="{FF2B5EF4-FFF2-40B4-BE49-F238E27FC236}">
              <a16:creationId xmlns="" xmlns:a16="http://schemas.microsoft.com/office/drawing/2014/main" id="{CF672F5F-4F62-4A5C-9428-5B434F956DD6}"/>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308" name="【福祉施設】&#10;一人当たり面積平均値テキスト">
          <a:extLst>
            <a:ext uri="{FF2B5EF4-FFF2-40B4-BE49-F238E27FC236}">
              <a16:creationId xmlns="" xmlns:a16="http://schemas.microsoft.com/office/drawing/2014/main" id="{5272B82A-CD1C-46D8-9A39-E39E0AEEB89A}"/>
            </a:ext>
          </a:extLst>
        </xdr:cNvPr>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09" name="フローチャート: 判断 308">
          <a:extLst>
            <a:ext uri="{FF2B5EF4-FFF2-40B4-BE49-F238E27FC236}">
              <a16:creationId xmlns="" xmlns:a16="http://schemas.microsoft.com/office/drawing/2014/main" id="{9A1ED44D-662B-4B90-A355-65E2B12C62DC}"/>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10" name="フローチャート: 判断 309">
          <a:extLst>
            <a:ext uri="{FF2B5EF4-FFF2-40B4-BE49-F238E27FC236}">
              <a16:creationId xmlns="" xmlns:a16="http://schemas.microsoft.com/office/drawing/2014/main" id="{9BA50CE9-EF64-43EC-B655-71A53C0C9190}"/>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311" name="n_1aveValue【福祉施設】&#10;一人当たり面積">
          <a:extLst>
            <a:ext uri="{FF2B5EF4-FFF2-40B4-BE49-F238E27FC236}">
              <a16:creationId xmlns="" xmlns:a16="http://schemas.microsoft.com/office/drawing/2014/main" id="{369A3BE1-35AB-44BD-9232-DBFCDF24C5C5}"/>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312" name="フローチャート: 判断 311">
          <a:extLst>
            <a:ext uri="{FF2B5EF4-FFF2-40B4-BE49-F238E27FC236}">
              <a16:creationId xmlns="" xmlns:a16="http://schemas.microsoft.com/office/drawing/2014/main" id="{E1A37F28-F627-4458-8BA9-5A1AC68386E5}"/>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313" name="n_2aveValue【福祉施設】&#10;一人当たり面積">
          <a:extLst>
            <a:ext uri="{FF2B5EF4-FFF2-40B4-BE49-F238E27FC236}">
              <a16:creationId xmlns="" xmlns:a16="http://schemas.microsoft.com/office/drawing/2014/main" id="{FF675B31-C812-463A-9562-BF939474ABC5}"/>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314" name="フローチャート: 判断 313">
          <a:extLst>
            <a:ext uri="{FF2B5EF4-FFF2-40B4-BE49-F238E27FC236}">
              <a16:creationId xmlns="" xmlns:a16="http://schemas.microsoft.com/office/drawing/2014/main" id="{CE145746-C610-450B-A99F-93D3E48AFE35}"/>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315" name="n_3aveValue【福祉施設】&#10;一人当たり面積">
          <a:extLst>
            <a:ext uri="{FF2B5EF4-FFF2-40B4-BE49-F238E27FC236}">
              <a16:creationId xmlns="" xmlns:a16="http://schemas.microsoft.com/office/drawing/2014/main" id="{A41184E7-7549-4519-B27C-D6F9AFC07B6C}"/>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 xmlns:a16="http://schemas.microsoft.com/office/drawing/2014/main" id="{F896A91A-54B5-4258-8F2B-7ACE43E8796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 xmlns:a16="http://schemas.microsoft.com/office/drawing/2014/main" id="{3021D661-C119-45DA-9D41-AFF7490FDFB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 xmlns:a16="http://schemas.microsoft.com/office/drawing/2014/main" id="{C1B8BE37-0889-4CF5-BFFD-7F0874E57FE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 xmlns:a16="http://schemas.microsoft.com/office/drawing/2014/main" id="{79D41D28-EF3E-4223-B1A2-3276471E6B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 xmlns:a16="http://schemas.microsoft.com/office/drawing/2014/main" id="{2C61A815-E7B3-4676-A03F-FB73A16EB84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21" name="楕円 320">
          <a:extLst>
            <a:ext uri="{FF2B5EF4-FFF2-40B4-BE49-F238E27FC236}">
              <a16:creationId xmlns="" xmlns:a16="http://schemas.microsoft.com/office/drawing/2014/main" id="{A2BA27CD-6DC6-4E37-B2ED-3DE900AAEC9E}"/>
            </a:ext>
          </a:extLst>
        </xdr:cNvPr>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160274</xdr:rowOff>
    </xdr:from>
    <xdr:to>
      <xdr:col>46</xdr:col>
      <xdr:colOff>38100</xdr:colOff>
      <xdr:row>86</xdr:row>
      <xdr:rowOff>90424</xdr:rowOff>
    </xdr:to>
    <xdr:sp macro="" textlink="">
      <xdr:nvSpPr>
        <xdr:cNvPr id="322" name="楕円 321">
          <a:extLst>
            <a:ext uri="{FF2B5EF4-FFF2-40B4-BE49-F238E27FC236}">
              <a16:creationId xmlns="" xmlns:a16="http://schemas.microsoft.com/office/drawing/2014/main" id="{0E111185-09B8-4206-B29B-D47062F60B3A}"/>
            </a:ext>
          </a:extLst>
        </xdr:cNvPr>
        <xdr:cNvSpPr/>
      </xdr:nvSpPr>
      <xdr:spPr>
        <a:xfrm>
          <a:off x="8699500"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39624</xdr:rowOff>
    </xdr:to>
    <xdr:cxnSp macro="">
      <xdr:nvCxnSpPr>
        <xdr:cNvPr id="323" name="直線コネクタ 322">
          <a:extLst>
            <a:ext uri="{FF2B5EF4-FFF2-40B4-BE49-F238E27FC236}">
              <a16:creationId xmlns="" xmlns:a16="http://schemas.microsoft.com/office/drawing/2014/main" id="{5675A639-39C4-43E5-A010-277BB8A9126F}"/>
            </a:ext>
          </a:extLst>
        </xdr:cNvPr>
        <xdr:cNvCxnSpPr/>
      </xdr:nvCxnSpPr>
      <xdr:spPr>
        <a:xfrm flipV="1">
          <a:off x="8750300" y="147828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161798</xdr:rowOff>
    </xdr:from>
    <xdr:to>
      <xdr:col>41</xdr:col>
      <xdr:colOff>101600</xdr:colOff>
      <xdr:row>86</xdr:row>
      <xdr:rowOff>91948</xdr:rowOff>
    </xdr:to>
    <xdr:sp macro="" textlink="">
      <xdr:nvSpPr>
        <xdr:cNvPr id="324" name="楕円 323">
          <a:extLst>
            <a:ext uri="{FF2B5EF4-FFF2-40B4-BE49-F238E27FC236}">
              <a16:creationId xmlns="" xmlns:a16="http://schemas.microsoft.com/office/drawing/2014/main" id="{D0BFE75C-D292-42A0-8D16-F8431208C75F}"/>
            </a:ext>
          </a:extLst>
        </xdr:cNvPr>
        <xdr:cNvSpPr/>
      </xdr:nvSpPr>
      <xdr:spPr>
        <a:xfrm>
          <a:off x="78105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39624</xdr:rowOff>
    </xdr:from>
    <xdr:to>
      <xdr:col>45</xdr:col>
      <xdr:colOff>177800</xdr:colOff>
      <xdr:row>86</xdr:row>
      <xdr:rowOff>41148</xdr:rowOff>
    </xdr:to>
    <xdr:cxnSp macro="">
      <xdr:nvCxnSpPr>
        <xdr:cNvPr id="325" name="直線コネクタ 324">
          <a:extLst>
            <a:ext uri="{FF2B5EF4-FFF2-40B4-BE49-F238E27FC236}">
              <a16:creationId xmlns="" xmlns:a16="http://schemas.microsoft.com/office/drawing/2014/main" id="{103941DA-E0B8-45F4-BBD3-262B865E9EB7}"/>
            </a:ext>
          </a:extLst>
        </xdr:cNvPr>
        <xdr:cNvCxnSpPr/>
      </xdr:nvCxnSpPr>
      <xdr:spPr>
        <a:xfrm flipV="1">
          <a:off x="7861300" y="147843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80027</xdr:rowOff>
    </xdr:from>
    <xdr:ext cx="469744" cy="259045"/>
    <xdr:sp macro="" textlink="">
      <xdr:nvSpPr>
        <xdr:cNvPr id="326" name="n_1mainValue【福祉施設】&#10;一人当たり面積">
          <a:extLst>
            <a:ext uri="{FF2B5EF4-FFF2-40B4-BE49-F238E27FC236}">
              <a16:creationId xmlns="" xmlns:a16="http://schemas.microsoft.com/office/drawing/2014/main" id="{30CC870A-FBFF-4454-B736-A70CAE4731DF}"/>
            </a:ext>
          </a:extLst>
        </xdr:cNvPr>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81551</xdr:rowOff>
    </xdr:from>
    <xdr:ext cx="469744" cy="259045"/>
    <xdr:sp macro="" textlink="">
      <xdr:nvSpPr>
        <xdr:cNvPr id="327" name="n_2mainValue【福祉施設】&#10;一人当たり面積">
          <a:extLst>
            <a:ext uri="{FF2B5EF4-FFF2-40B4-BE49-F238E27FC236}">
              <a16:creationId xmlns="" xmlns:a16="http://schemas.microsoft.com/office/drawing/2014/main" id="{5F48E985-C92D-4825-BC44-04F74FEA37B8}"/>
            </a:ext>
          </a:extLst>
        </xdr:cNvPr>
        <xdr:cNvSpPr txBox="1"/>
      </xdr:nvSpPr>
      <xdr:spPr>
        <a:xfrm>
          <a:off x="8515427" y="148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83075</xdr:rowOff>
    </xdr:from>
    <xdr:ext cx="469744" cy="259045"/>
    <xdr:sp macro="" textlink="">
      <xdr:nvSpPr>
        <xdr:cNvPr id="328" name="n_3mainValue【福祉施設】&#10;一人当たり面積">
          <a:extLst>
            <a:ext uri="{FF2B5EF4-FFF2-40B4-BE49-F238E27FC236}">
              <a16:creationId xmlns="" xmlns:a16="http://schemas.microsoft.com/office/drawing/2014/main" id="{BE2569C6-4168-49B9-A73F-9EC490B413EF}"/>
            </a:ext>
          </a:extLst>
        </xdr:cNvPr>
        <xdr:cNvSpPr txBox="1"/>
      </xdr:nvSpPr>
      <xdr:spPr>
        <a:xfrm>
          <a:off x="762642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 xmlns:a16="http://schemas.microsoft.com/office/drawing/2014/main" id="{5913F4FB-05C2-43DC-8FC3-458C87705C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 xmlns:a16="http://schemas.microsoft.com/office/drawing/2014/main" id="{8DAED243-EC70-4243-B96D-0FB5C3002F6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 xmlns:a16="http://schemas.microsoft.com/office/drawing/2014/main" id="{50DD2A28-89C9-49E7-A544-50451D112C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 xmlns:a16="http://schemas.microsoft.com/office/drawing/2014/main" id="{3F40B0A5-7662-46A1-9C07-A56360AB81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 xmlns:a16="http://schemas.microsoft.com/office/drawing/2014/main" id="{6A55513A-93C7-4652-81AE-9420DDE2DDC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 xmlns:a16="http://schemas.microsoft.com/office/drawing/2014/main" id="{78B00C45-CD70-4EC4-9A69-F6B1016E78A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 xmlns:a16="http://schemas.microsoft.com/office/drawing/2014/main" id="{6AA239A2-F665-46A6-9FB8-FC15E90FC3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 xmlns:a16="http://schemas.microsoft.com/office/drawing/2014/main" id="{F002F583-CB19-4BDB-9A58-0F6D7C09F5D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 xmlns:a16="http://schemas.microsoft.com/office/drawing/2014/main" id="{46E64298-15B1-45C3-8244-958BA91933D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 xmlns:a16="http://schemas.microsoft.com/office/drawing/2014/main" id="{6A5B5365-830A-4899-9989-846A33F1AD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 xmlns:a16="http://schemas.microsoft.com/office/drawing/2014/main" id="{F23C9418-ADD5-4A9A-8598-89B0839F40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 xmlns:a16="http://schemas.microsoft.com/office/drawing/2014/main" id="{B9F7523A-C6C0-4CA6-9BBF-23903ECAFD1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 xmlns:a16="http://schemas.microsoft.com/office/drawing/2014/main" id="{742E1018-42AE-489E-8375-5EF74F898B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 xmlns:a16="http://schemas.microsoft.com/office/drawing/2014/main" id="{7C44AF1E-F1A7-4673-91B4-5AFA3B1C136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 xmlns:a16="http://schemas.microsoft.com/office/drawing/2014/main" id="{BE1559C8-2CAF-45D8-A0BB-B655D45F516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 xmlns:a16="http://schemas.microsoft.com/office/drawing/2014/main" id="{66DBC7A2-053F-48D6-902A-13E8F14DD1B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 xmlns:a16="http://schemas.microsoft.com/office/drawing/2014/main" id="{E67AFB31-CDF0-4280-ADB4-8524F3D3E2B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 xmlns:a16="http://schemas.microsoft.com/office/drawing/2014/main" id="{E4EF01A9-F791-4EFA-8236-586E95CE1E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 xmlns:a16="http://schemas.microsoft.com/office/drawing/2014/main" id="{89B74A70-49D4-4DDF-BBED-8FF9B11943A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 xmlns:a16="http://schemas.microsoft.com/office/drawing/2014/main" id="{04D78730-1970-49A4-B4FF-169FACAFC17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 xmlns:a16="http://schemas.microsoft.com/office/drawing/2014/main" id="{F84A3A41-836C-4F47-904B-B30CBC8397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 xmlns:a16="http://schemas.microsoft.com/office/drawing/2014/main" id="{C0BCC490-B4FA-437F-AF62-99E8BE4ACBF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 xmlns:a16="http://schemas.microsoft.com/office/drawing/2014/main" id="{C54A964D-8086-45D3-B300-1EB5EB04B1C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 xmlns:a16="http://schemas.microsoft.com/office/drawing/2014/main" id="{8C95B93F-982B-4ED0-A47C-7121FD14D97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 xmlns:a16="http://schemas.microsoft.com/office/drawing/2014/main" id="{A9596274-EFDF-4733-B098-8CA0DAB540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 xmlns:a16="http://schemas.microsoft.com/office/drawing/2014/main" id="{3371B458-1C62-4265-9BAB-2CCD5EED56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 xmlns:a16="http://schemas.microsoft.com/office/drawing/2014/main" id="{731183F3-9A83-4DFD-BAB1-F411248689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 xmlns:a16="http://schemas.microsoft.com/office/drawing/2014/main" id="{5729F2BC-2349-4ACE-B2BB-BFA3CB69B4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 xmlns:a16="http://schemas.microsoft.com/office/drawing/2014/main" id="{60CDA8F1-EED8-4025-BDCD-7BA3D98F89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 xmlns:a16="http://schemas.microsoft.com/office/drawing/2014/main" id="{97837D7F-C3A5-4D4A-B7E6-5A428172634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 xmlns:a16="http://schemas.microsoft.com/office/drawing/2014/main" id="{4A77F1BC-E2E8-41B8-8491-264D4A448A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 xmlns:a16="http://schemas.microsoft.com/office/drawing/2014/main" id="{9857BFEE-4634-4EDD-8DF0-C7C8F1616DB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a:extLst>
            <a:ext uri="{FF2B5EF4-FFF2-40B4-BE49-F238E27FC236}">
              <a16:creationId xmlns="" xmlns:a16="http://schemas.microsoft.com/office/drawing/2014/main" id="{D287712E-249E-48B3-818A-3E88EEDECD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a:extLst>
            <a:ext uri="{FF2B5EF4-FFF2-40B4-BE49-F238E27FC236}">
              <a16:creationId xmlns="" xmlns:a16="http://schemas.microsoft.com/office/drawing/2014/main" id="{2408D380-A6B9-4B25-89EB-42B173FF01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a:extLst>
            <a:ext uri="{FF2B5EF4-FFF2-40B4-BE49-F238E27FC236}">
              <a16:creationId xmlns="" xmlns:a16="http://schemas.microsoft.com/office/drawing/2014/main" id="{1186FA65-C439-4501-B6D2-BA344EC8612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a:extLst>
            <a:ext uri="{FF2B5EF4-FFF2-40B4-BE49-F238E27FC236}">
              <a16:creationId xmlns="" xmlns:a16="http://schemas.microsoft.com/office/drawing/2014/main" id="{2FEB1C4B-383A-4596-9348-A0E58E138D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a:extLst>
            <a:ext uri="{FF2B5EF4-FFF2-40B4-BE49-F238E27FC236}">
              <a16:creationId xmlns="" xmlns:a16="http://schemas.microsoft.com/office/drawing/2014/main" id="{879407E0-4BBA-4831-8A07-A9DE95469B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a:extLst>
            <a:ext uri="{FF2B5EF4-FFF2-40B4-BE49-F238E27FC236}">
              <a16:creationId xmlns="" xmlns:a16="http://schemas.microsoft.com/office/drawing/2014/main" id="{0687A869-B676-4983-ADCE-A0665E96250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a:extLst>
            <a:ext uri="{FF2B5EF4-FFF2-40B4-BE49-F238E27FC236}">
              <a16:creationId xmlns="" xmlns:a16="http://schemas.microsoft.com/office/drawing/2014/main" id="{AC9846F3-7C4A-4709-94C2-356CEC5934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a:extLst>
            <a:ext uri="{FF2B5EF4-FFF2-40B4-BE49-F238E27FC236}">
              <a16:creationId xmlns="" xmlns:a16="http://schemas.microsoft.com/office/drawing/2014/main" id="{769B1012-6A6D-4AC9-A718-CB994F22DEE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a:extLst>
            <a:ext uri="{FF2B5EF4-FFF2-40B4-BE49-F238E27FC236}">
              <a16:creationId xmlns="" xmlns:a16="http://schemas.microsoft.com/office/drawing/2014/main" id="{9C7665BE-D452-4743-8D56-18AFCAD1A9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a:extLst>
            <a:ext uri="{FF2B5EF4-FFF2-40B4-BE49-F238E27FC236}">
              <a16:creationId xmlns="" xmlns:a16="http://schemas.microsoft.com/office/drawing/2014/main" id="{885FCC74-1584-45FA-982A-D1FBC183946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a:extLst>
            <a:ext uri="{FF2B5EF4-FFF2-40B4-BE49-F238E27FC236}">
              <a16:creationId xmlns="" xmlns:a16="http://schemas.microsoft.com/office/drawing/2014/main" id="{ED033CCB-247D-4DEA-B8AA-4106BC8D40A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a:extLst>
            <a:ext uri="{FF2B5EF4-FFF2-40B4-BE49-F238E27FC236}">
              <a16:creationId xmlns="" xmlns:a16="http://schemas.microsoft.com/office/drawing/2014/main" id="{F79700B4-7756-491A-B22B-772BA9F0B6D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a:extLst>
            <a:ext uri="{FF2B5EF4-FFF2-40B4-BE49-F238E27FC236}">
              <a16:creationId xmlns="" xmlns:a16="http://schemas.microsoft.com/office/drawing/2014/main" id="{63ADE0AF-5F86-4D11-8FCB-9466708E9E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a:extLst>
            <a:ext uri="{FF2B5EF4-FFF2-40B4-BE49-F238E27FC236}">
              <a16:creationId xmlns="" xmlns:a16="http://schemas.microsoft.com/office/drawing/2014/main" id="{90BAF673-9310-4C5F-BEA2-BF1136FC9C4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a:extLst>
            <a:ext uri="{FF2B5EF4-FFF2-40B4-BE49-F238E27FC236}">
              <a16:creationId xmlns="" xmlns:a16="http://schemas.microsoft.com/office/drawing/2014/main" id="{9761C9FB-5501-444D-8098-13152471992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a:extLst>
            <a:ext uri="{FF2B5EF4-FFF2-40B4-BE49-F238E27FC236}">
              <a16:creationId xmlns="" xmlns:a16="http://schemas.microsoft.com/office/drawing/2014/main" id="{42752D83-73C9-4667-9008-8F63B675C27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7" name="正方形/長方形 376">
          <a:extLst>
            <a:ext uri="{FF2B5EF4-FFF2-40B4-BE49-F238E27FC236}">
              <a16:creationId xmlns="" xmlns:a16="http://schemas.microsoft.com/office/drawing/2014/main" id="{9353872F-647E-4DE9-AD98-AB7753D6F9D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8" name="正方形/長方形 377">
          <a:extLst>
            <a:ext uri="{FF2B5EF4-FFF2-40B4-BE49-F238E27FC236}">
              <a16:creationId xmlns="" xmlns:a16="http://schemas.microsoft.com/office/drawing/2014/main" id="{CD09F06B-C98B-4822-9BB8-3F683C6871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9" name="正方形/長方形 378">
          <a:extLst>
            <a:ext uri="{FF2B5EF4-FFF2-40B4-BE49-F238E27FC236}">
              <a16:creationId xmlns="" xmlns:a16="http://schemas.microsoft.com/office/drawing/2014/main" id="{4B19A73A-86C3-4189-B7FA-D4D6B5BEB0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0" name="正方形/長方形 379">
          <a:extLst>
            <a:ext uri="{FF2B5EF4-FFF2-40B4-BE49-F238E27FC236}">
              <a16:creationId xmlns="" xmlns:a16="http://schemas.microsoft.com/office/drawing/2014/main" id="{05B24749-5501-4B33-93DA-295F7FBA26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1" name="正方形/長方形 380">
          <a:extLst>
            <a:ext uri="{FF2B5EF4-FFF2-40B4-BE49-F238E27FC236}">
              <a16:creationId xmlns="" xmlns:a16="http://schemas.microsoft.com/office/drawing/2014/main" id="{5576E46B-3649-4477-B69E-EB2494A6D3A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2" name="正方形/長方形 381">
          <a:extLst>
            <a:ext uri="{FF2B5EF4-FFF2-40B4-BE49-F238E27FC236}">
              <a16:creationId xmlns="" xmlns:a16="http://schemas.microsoft.com/office/drawing/2014/main" id="{D5164A7F-AF5D-4726-9954-0F7D89EB33B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3" name="正方形/長方形 382">
          <a:extLst>
            <a:ext uri="{FF2B5EF4-FFF2-40B4-BE49-F238E27FC236}">
              <a16:creationId xmlns="" xmlns:a16="http://schemas.microsoft.com/office/drawing/2014/main" id="{6448397D-CB1F-4EC7-B5C9-558B30845A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4" name="正方形/長方形 383">
          <a:extLst>
            <a:ext uri="{FF2B5EF4-FFF2-40B4-BE49-F238E27FC236}">
              <a16:creationId xmlns="" xmlns:a16="http://schemas.microsoft.com/office/drawing/2014/main" id="{656C3537-45B8-456E-9F5E-0E2D00C5F9B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5" name="テキスト ボックス 384">
          <a:extLst>
            <a:ext uri="{FF2B5EF4-FFF2-40B4-BE49-F238E27FC236}">
              <a16:creationId xmlns="" xmlns:a16="http://schemas.microsoft.com/office/drawing/2014/main" id="{70554F4E-C6B3-42DD-8D9A-ED29D30D331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6" name="直線コネクタ 385">
          <a:extLst>
            <a:ext uri="{FF2B5EF4-FFF2-40B4-BE49-F238E27FC236}">
              <a16:creationId xmlns="" xmlns:a16="http://schemas.microsoft.com/office/drawing/2014/main" id="{20904461-8F41-4A43-8B68-840E7986562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7" name="直線コネクタ 386">
          <a:extLst>
            <a:ext uri="{FF2B5EF4-FFF2-40B4-BE49-F238E27FC236}">
              <a16:creationId xmlns="" xmlns:a16="http://schemas.microsoft.com/office/drawing/2014/main" id="{ACCD4CC3-1FB2-4AED-994C-165C180C93C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8" name="テキスト ボックス 387">
          <a:extLst>
            <a:ext uri="{FF2B5EF4-FFF2-40B4-BE49-F238E27FC236}">
              <a16:creationId xmlns="" xmlns:a16="http://schemas.microsoft.com/office/drawing/2014/main" id="{8476F61A-B2F6-49EE-BD74-48499A08802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9" name="直線コネクタ 388">
          <a:extLst>
            <a:ext uri="{FF2B5EF4-FFF2-40B4-BE49-F238E27FC236}">
              <a16:creationId xmlns="" xmlns:a16="http://schemas.microsoft.com/office/drawing/2014/main" id="{03969FC4-450C-4B5F-BC7B-3C8E75E6791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0" name="テキスト ボックス 389">
          <a:extLst>
            <a:ext uri="{FF2B5EF4-FFF2-40B4-BE49-F238E27FC236}">
              <a16:creationId xmlns="" xmlns:a16="http://schemas.microsoft.com/office/drawing/2014/main" id="{DB0825FF-F494-4A43-A783-7B072E26E0F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1" name="直線コネクタ 390">
          <a:extLst>
            <a:ext uri="{FF2B5EF4-FFF2-40B4-BE49-F238E27FC236}">
              <a16:creationId xmlns="" xmlns:a16="http://schemas.microsoft.com/office/drawing/2014/main" id="{B92E8058-1C76-4362-A57A-26280C0FAF2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2" name="テキスト ボックス 391">
          <a:extLst>
            <a:ext uri="{FF2B5EF4-FFF2-40B4-BE49-F238E27FC236}">
              <a16:creationId xmlns="" xmlns:a16="http://schemas.microsoft.com/office/drawing/2014/main" id="{064F8B68-8096-40B3-B788-4424978410A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3" name="直線コネクタ 392">
          <a:extLst>
            <a:ext uri="{FF2B5EF4-FFF2-40B4-BE49-F238E27FC236}">
              <a16:creationId xmlns="" xmlns:a16="http://schemas.microsoft.com/office/drawing/2014/main" id="{1DD9E8A5-06FE-4AAD-BBD5-1E2EC0E166E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4" name="テキスト ボックス 393">
          <a:extLst>
            <a:ext uri="{FF2B5EF4-FFF2-40B4-BE49-F238E27FC236}">
              <a16:creationId xmlns="" xmlns:a16="http://schemas.microsoft.com/office/drawing/2014/main" id="{8D3F3F92-B5E8-44A6-B8DD-F23449072E5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5" name="直線コネクタ 394">
          <a:extLst>
            <a:ext uri="{FF2B5EF4-FFF2-40B4-BE49-F238E27FC236}">
              <a16:creationId xmlns="" xmlns:a16="http://schemas.microsoft.com/office/drawing/2014/main" id="{5E133F61-F869-405B-B4D3-FA6EF22FC9D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6" name="テキスト ボックス 395">
          <a:extLst>
            <a:ext uri="{FF2B5EF4-FFF2-40B4-BE49-F238E27FC236}">
              <a16:creationId xmlns="" xmlns:a16="http://schemas.microsoft.com/office/drawing/2014/main" id="{8A289733-37B9-4F38-9525-3983F0844C5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7" name="直線コネクタ 396">
          <a:extLst>
            <a:ext uri="{FF2B5EF4-FFF2-40B4-BE49-F238E27FC236}">
              <a16:creationId xmlns="" xmlns:a16="http://schemas.microsoft.com/office/drawing/2014/main" id="{11B8AEB1-DD37-464E-9283-1A3D72FF4E6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8" name="テキスト ボックス 397">
          <a:extLst>
            <a:ext uri="{FF2B5EF4-FFF2-40B4-BE49-F238E27FC236}">
              <a16:creationId xmlns="" xmlns:a16="http://schemas.microsoft.com/office/drawing/2014/main" id="{5F830632-6A4A-4A6B-8175-1FAA97857D8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9" name="直線コネクタ 398">
          <a:extLst>
            <a:ext uri="{FF2B5EF4-FFF2-40B4-BE49-F238E27FC236}">
              <a16:creationId xmlns="" xmlns:a16="http://schemas.microsoft.com/office/drawing/2014/main" id="{429A09C8-D301-4D91-872E-C9A061002A1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0" name="テキスト ボックス 399">
          <a:extLst>
            <a:ext uri="{FF2B5EF4-FFF2-40B4-BE49-F238E27FC236}">
              <a16:creationId xmlns="" xmlns:a16="http://schemas.microsoft.com/office/drawing/2014/main" id="{D6465550-95C3-4A9D-AB0F-0990FAABD39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1" name="【消防施設】&#10;有形固定資産減価償却率グラフ枠">
          <a:extLst>
            <a:ext uri="{FF2B5EF4-FFF2-40B4-BE49-F238E27FC236}">
              <a16:creationId xmlns="" xmlns:a16="http://schemas.microsoft.com/office/drawing/2014/main" id="{5DEDC8C6-2EA5-44B1-B00F-99C7DBD73BB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02" name="直線コネクタ 401">
          <a:extLst>
            <a:ext uri="{FF2B5EF4-FFF2-40B4-BE49-F238E27FC236}">
              <a16:creationId xmlns="" xmlns:a16="http://schemas.microsoft.com/office/drawing/2014/main" id="{19B999A0-8655-4825-801D-7A6FCC343E27}"/>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03" name="【消防施設】&#10;有形固定資産減価償却率最小値テキスト">
          <a:extLst>
            <a:ext uri="{FF2B5EF4-FFF2-40B4-BE49-F238E27FC236}">
              <a16:creationId xmlns="" xmlns:a16="http://schemas.microsoft.com/office/drawing/2014/main" id="{95F3766B-3538-4177-BBA1-298704A6E321}"/>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04" name="直線コネクタ 403">
          <a:extLst>
            <a:ext uri="{FF2B5EF4-FFF2-40B4-BE49-F238E27FC236}">
              <a16:creationId xmlns="" xmlns:a16="http://schemas.microsoft.com/office/drawing/2014/main" id="{65A4AB5B-78F2-4C18-B01E-AF0144CE34CE}"/>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5" name="【消防施設】&#10;有形固定資産減価償却率最大値テキスト">
          <a:extLst>
            <a:ext uri="{FF2B5EF4-FFF2-40B4-BE49-F238E27FC236}">
              <a16:creationId xmlns="" xmlns:a16="http://schemas.microsoft.com/office/drawing/2014/main" id="{93C84759-EA28-4BC8-B1D8-5CDD7568121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6" name="直線コネクタ 405">
          <a:extLst>
            <a:ext uri="{FF2B5EF4-FFF2-40B4-BE49-F238E27FC236}">
              <a16:creationId xmlns="" xmlns:a16="http://schemas.microsoft.com/office/drawing/2014/main" id="{8FB69B56-C4A9-4083-A134-7552AE675C4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407" name="【消防施設】&#10;有形固定資産減価償却率平均値テキスト">
          <a:extLst>
            <a:ext uri="{FF2B5EF4-FFF2-40B4-BE49-F238E27FC236}">
              <a16:creationId xmlns="" xmlns:a16="http://schemas.microsoft.com/office/drawing/2014/main" id="{42BA5458-A28A-4280-898E-348A6D3F378E}"/>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08" name="フローチャート: 判断 407">
          <a:extLst>
            <a:ext uri="{FF2B5EF4-FFF2-40B4-BE49-F238E27FC236}">
              <a16:creationId xmlns="" xmlns:a16="http://schemas.microsoft.com/office/drawing/2014/main" id="{3C4050C0-064E-424E-874B-30E046EFE3E3}"/>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09" name="フローチャート: 判断 408">
          <a:extLst>
            <a:ext uri="{FF2B5EF4-FFF2-40B4-BE49-F238E27FC236}">
              <a16:creationId xmlns="" xmlns:a16="http://schemas.microsoft.com/office/drawing/2014/main" id="{F635D8AF-60FD-4236-9940-E1412D7B2464}"/>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410" name="n_1aveValue【消防施設】&#10;有形固定資産減価償却率">
          <a:extLst>
            <a:ext uri="{FF2B5EF4-FFF2-40B4-BE49-F238E27FC236}">
              <a16:creationId xmlns="" xmlns:a16="http://schemas.microsoft.com/office/drawing/2014/main" id="{869D9717-7982-4571-BC52-A65B9067C4D2}"/>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411" name="フローチャート: 判断 410">
          <a:extLst>
            <a:ext uri="{FF2B5EF4-FFF2-40B4-BE49-F238E27FC236}">
              <a16:creationId xmlns="" xmlns:a16="http://schemas.microsoft.com/office/drawing/2014/main" id="{4DF5EF47-61FA-4380-9466-9F7C82B9038B}"/>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412" name="n_2aveValue【消防施設】&#10;有形固定資産減価償却率">
          <a:extLst>
            <a:ext uri="{FF2B5EF4-FFF2-40B4-BE49-F238E27FC236}">
              <a16:creationId xmlns="" xmlns:a16="http://schemas.microsoft.com/office/drawing/2014/main" id="{696B6585-5ABC-447D-83F8-869D3F16D5C3}"/>
            </a:ext>
          </a:extLst>
        </xdr:cNvPr>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413" name="フローチャート: 判断 412">
          <a:extLst>
            <a:ext uri="{FF2B5EF4-FFF2-40B4-BE49-F238E27FC236}">
              <a16:creationId xmlns="" xmlns:a16="http://schemas.microsoft.com/office/drawing/2014/main" id="{7968E3E6-6284-4AD5-A7A6-87CD74C9B8DE}"/>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96356</xdr:rowOff>
    </xdr:from>
    <xdr:ext cx="405111" cy="259045"/>
    <xdr:sp macro="" textlink="">
      <xdr:nvSpPr>
        <xdr:cNvPr id="414" name="n_3aveValue【消防施設】&#10;有形固定資産減価償却率">
          <a:extLst>
            <a:ext uri="{FF2B5EF4-FFF2-40B4-BE49-F238E27FC236}">
              <a16:creationId xmlns="" xmlns:a16="http://schemas.microsoft.com/office/drawing/2014/main" id="{F6FADB81-C991-4837-BF99-5CD3760F9B44}"/>
            </a:ext>
          </a:extLst>
        </xdr:cNvPr>
        <xdr:cNvSpPr txBox="1"/>
      </xdr:nvSpPr>
      <xdr:spPr>
        <a:xfrm>
          <a:off x="13500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5" name="テキスト ボックス 414">
          <a:extLst>
            <a:ext uri="{FF2B5EF4-FFF2-40B4-BE49-F238E27FC236}">
              <a16:creationId xmlns="" xmlns:a16="http://schemas.microsoft.com/office/drawing/2014/main" id="{63A01883-9662-45D3-A49A-4D439298D0A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6" name="テキスト ボックス 415">
          <a:extLst>
            <a:ext uri="{FF2B5EF4-FFF2-40B4-BE49-F238E27FC236}">
              <a16:creationId xmlns="" xmlns:a16="http://schemas.microsoft.com/office/drawing/2014/main" id="{8DC43036-E727-4923-AFA3-C2B935665A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7" name="テキスト ボックス 416">
          <a:extLst>
            <a:ext uri="{FF2B5EF4-FFF2-40B4-BE49-F238E27FC236}">
              <a16:creationId xmlns="" xmlns:a16="http://schemas.microsoft.com/office/drawing/2014/main" id="{84DE6F35-DFC4-452F-86F1-40CC65574A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8" name="テキスト ボックス 417">
          <a:extLst>
            <a:ext uri="{FF2B5EF4-FFF2-40B4-BE49-F238E27FC236}">
              <a16:creationId xmlns="" xmlns:a16="http://schemas.microsoft.com/office/drawing/2014/main" id="{CD864B3A-FD25-4C5F-B913-CF7B98C2F05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9" name="テキスト ボックス 418">
          <a:extLst>
            <a:ext uri="{FF2B5EF4-FFF2-40B4-BE49-F238E27FC236}">
              <a16:creationId xmlns="" xmlns:a16="http://schemas.microsoft.com/office/drawing/2014/main" id="{0FE82143-ED46-4543-A112-A2633AD7B94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49349</xdr:rowOff>
    </xdr:from>
    <xdr:to>
      <xdr:col>81</xdr:col>
      <xdr:colOff>101600</xdr:colOff>
      <xdr:row>78</xdr:row>
      <xdr:rowOff>150949</xdr:rowOff>
    </xdr:to>
    <xdr:sp macro="" textlink="">
      <xdr:nvSpPr>
        <xdr:cNvPr id="420" name="楕円 419">
          <a:extLst>
            <a:ext uri="{FF2B5EF4-FFF2-40B4-BE49-F238E27FC236}">
              <a16:creationId xmlns="" xmlns:a16="http://schemas.microsoft.com/office/drawing/2014/main" id="{6DA92BE7-45E9-4C5B-930D-0DFD011A5039}"/>
            </a:ext>
          </a:extLst>
        </xdr:cNvPr>
        <xdr:cNvSpPr/>
      </xdr:nvSpPr>
      <xdr:spPr>
        <a:xfrm>
          <a:off x="15430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90170</xdr:rowOff>
    </xdr:from>
    <xdr:to>
      <xdr:col>76</xdr:col>
      <xdr:colOff>165100</xdr:colOff>
      <xdr:row>79</xdr:row>
      <xdr:rowOff>20320</xdr:rowOff>
    </xdr:to>
    <xdr:sp macro="" textlink="">
      <xdr:nvSpPr>
        <xdr:cNvPr id="421" name="楕円 420">
          <a:extLst>
            <a:ext uri="{FF2B5EF4-FFF2-40B4-BE49-F238E27FC236}">
              <a16:creationId xmlns="" xmlns:a16="http://schemas.microsoft.com/office/drawing/2014/main" id="{DB6AE715-829D-4D00-BE90-A50000CA65F8}"/>
            </a:ext>
          </a:extLst>
        </xdr:cNvPr>
        <xdr:cNvSpPr/>
      </xdr:nvSpPr>
      <xdr:spPr>
        <a:xfrm>
          <a:off x="14541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100149</xdr:rowOff>
    </xdr:from>
    <xdr:to>
      <xdr:col>81</xdr:col>
      <xdr:colOff>50800</xdr:colOff>
      <xdr:row>78</xdr:row>
      <xdr:rowOff>140970</xdr:rowOff>
    </xdr:to>
    <xdr:cxnSp macro="">
      <xdr:nvCxnSpPr>
        <xdr:cNvPr id="422" name="直線コネクタ 421">
          <a:extLst>
            <a:ext uri="{FF2B5EF4-FFF2-40B4-BE49-F238E27FC236}">
              <a16:creationId xmlns="" xmlns:a16="http://schemas.microsoft.com/office/drawing/2014/main" id="{390CD409-A984-4E80-87AE-FCD18CA834F8}"/>
            </a:ext>
          </a:extLst>
        </xdr:cNvPr>
        <xdr:cNvCxnSpPr/>
      </xdr:nvCxnSpPr>
      <xdr:spPr>
        <a:xfrm flipV="1">
          <a:off x="14592300" y="134732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129358</xdr:rowOff>
    </xdr:from>
    <xdr:to>
      <xdr:col>72</xdr:col>
      <xdr:colOff>38100</xdr:colOff>
      <xdr:row>79</xdr:row>
      <xdr:rowOff>59508</xdr:rowOff>
    </xdr:to>
    <xdr:sp macro="" textlink="">
      <xdr:nvSpPr>
        <xdr:cNvPr id="423" name="楕円 422">
          <a:extLst>
            <a:ext uri="{FF2B5EF4-FFF2-40B4-BE49-F238E27FC236}">
              <a16:creationId xmlns="" xmlns:a16="http://schemas.microsoft.com/office/drawing/2014/main" id="{628220D2-4DED-4A11-9E5C-19609387CD7C}"/>
            </a:ext>
          </a:extLst>
        </xdr:cNvPr>
        <xdr:cNvSpPr/>
      </xdr:nvSpPr>
      <xdr:spPr>
        <a:xfrm>
          <a:off x="13652500" y="135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140970</xdr:rowOff>
    </xdr:from>
    <xdr:to>
      <xdr:col>76</xdr:col>
      <xdr:colOff>114300</xdr:colOff>
      <xdr:row>79</xdr:row>
      <xdr:rowOff>8708</xdr:rowOff>
    </xdr:to>
    <xdr:cxnSp macro="">
      <xdr:nvCxnSpPr>
        <xdr:cNvPr id="424" name="直線コネクタ 423">
          <a:extLst>
            <a:ext uri="{FF2B5EF4-FFF2-40B4-BE49-F238E27FC236}">
              <a16:creationId xmlns="" xmlns:a16="http://schemas.microsoft.com/office/drawing/2014/main" id="{A9B22E13-2948-4F01-8257-A5648C2CDC67}"/>
            </a:ext>
          </a:extLst>
        </xdr:cNvPr>
        <xdr:cNvCxnSpPr/>
      </xdr:nvCxnSpPr>
      <xdr:spPr>
        <a:xfrm flipV="1">
          <a:off x="13703300" y="135140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167476</xdr:rowOff>
    </xdr:from>
    <xdr:ext cx="405111" cy="259045"/>
    <xdr:sp macro="" textlink="">
      <xdr:nvSpPr>
        <xdr:cNvPr id="425" name="n_1mainValue【消防施設】&#10;有形固定資産減価償却率">
          <a:extLst>
            <a:ext uri="{FF2B5EF4-FFF2-40B4-BE49-F238E27FC236}">
              <a16:creationId xmlns="" xmlns:a16="http://schemas.microsoft.com/office/drawing/2014/main" id="{16608F79-0D8D-4EAE-BCCE-D41BB9EBFFBC}"/>
            </a:ext>
          </a:extLst>
        </xdr:cNvPr>
        <xdr:cNvSpPr txBox="1"/>
      </xdr:nvSpPr>
      <xdr:spPr>
        <a:xfrm>
          <a:off x="152660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36847</xdr:rowOff>
    </xdr:from>
    <xdr:ext cx="405111" cy="259045"/>
    <xdr:sp macro="" textlink="">
      <xdr:nvSpPr>
        <xdr:cNvPr id="426" name="n_2mainValue【消防施設】&#10;有形固定資産減価償却率">
          <a:extLst>
            <a:ext uri="{FF2B5EF4-FFF2-40B4-BE49-F238E27FC236}">
              <a16:creationId xmlns="" xmlns:a16="http://schemas.microsoft.com/office/drawing/2014/main" id="{01FB905C-C15B-4F32-84C5-E6E656E7B7B6}"/>
            </a:ext>
          </a:extLst>
        </xdr:cNvPr>
        <xdr:cNvSpPr txBox="1"/>
      </xdr:nvSpPr>
      <xdr:spPr>
        <a:xfrm>
          <a:off x="14389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76035</xdr:rowOff>
    </xdr:from>
    <xdr:ext cx="405111" cy="259045"/>
    <xdr:sp macro="" textlink="">
      <xdr:nvSpPr>
        <xdr:cNvPr id="427" name="n_3mainValue【消防施設】&#10;有形固定資産減価償却率">
          <a:extLst>
            <a:ext uri="{FF2B5EF4-FFF2-40B4-BE49-F238E27FC236}">
              <a16:creationId xmlns="" xmlns:a16="http://schemas.microsoft.com/office/drawing/2014/main" id="{0F6E4213-A2DD-45D3-AB03-C56494A0B257}"/>
            </a:ext>
          </a:extLst>
        </xdr:cNvPr>
        <xdr:cNvSpPr txBox="1"/>
      </xdr:nvSpPr>
      <xdr:spPr>
        <a:xfrm>
          <a:off x="13500744" y="1327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8" name="正方形/長方形 427">
          <a:extLst>
            <a:ext uri="{FF2B5EF4-FFF2-40B4-BE49-F238E27FC236}">
              <a16:creationId xmlns="" xmlns:a16="http://schemas.microsoft.com/office/drawing/2014/main" id="{A9B34EC7-6346-41EE-9AFC-6A5EEBFFD7E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9" name="正方形/長方形 428">
          <a:extLst>
            <a:ext uri="{FF2B5EF4-FFF2-40B4-BE49-F238E27FC236}">
              <a16:creationId xmlns="" xmlns:a16="http://schemas.microsoft.com/office/drawing/2014/main" id="{D137D3F4-7366-45DE-B8DA-A851900C174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0" name="正方形/長方形 429">
          <a:extLst>
            <a:ext uri="{FF2B5EF4-FFF2-40B4-BE49-F238E27FC236}">
              <a16:creationId xmlns="" xmlns:a16="http://schemas.microsoft.com/office/drawing/2014/main" id="{EA8CC4AA-722F-4411-813E-917510EB5A9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1" name="正方形/長方形 430">
          <a:extLst>
            <a:ext uri="{FF2B5EF4-FFF2-40B4-BE49-F238E27FC236}">
              <a16:creationId xmlns="" xmlns:a16="http://schemas.microsoft.com/office/drawing/2014/main" id="{EB68E596-DFE2-48F7-84CC-6E43936980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2" name="正方形/長方形 431">
          <a:extLst>
            <a:ext uri="{FF2B5EF4-FFF2-40B4-BE49-F238E27FC236}">
              <a16:creationId xmlns="" xmlns:a16="http://schemas.microsoft.com/office/drawing/2014/main" id="{70A2AD53-06B1-44F5-82F0-2AEA094CAD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3" name="正方形/長方形 432">
          <a:extLst>
            <a:ext uri="{FF2B5EF4-FFF2-40B4-BE49-F238E27FC236}">
              <a16:creationId xmlns="" xmlns:a16="http://schemas.microsoft.com/office/drawing/2014/main" id="{2EC86110-DE89-46F3-887C-86E46C5A85E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4" name="正方形/長方形 433">
          <a:extLst>
            <a:ext uri="{FF2B5EF4-FFF2-40B4-BE49-F238E27FC236}">
              <a16:creationId xmlns="" xmlns:a16="http://schemas.microsoft.com/office/drawing/2014/main" id="{9148DFAF-C969-404B-AE1D-A52FCACFBF4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5" name="正方形/長方形 434">
          <a:extLst>
            <a:ext uri="{FF2B5EF4-FFF2-40B4-BE49-F238E27FC236}">
              <a16:creationId xmlns="" xmlns:a16="http://schemas.microsoft.com/office/drawing/2014/main" id="{94B6C7D1-8EDC-46D3-8E94-B4811A0FBCF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6" name="テキスト ボックス 435">
          <a:extLst>
            <a:ext uri="{FF2B5EF4-FFF2-40B4-BE49-F238E27FC236}">
              <a16:creationId xmlns="" xmlns:a16="http://schemas.microsoft.com/office/drawing/2014/main" id="{CA1D0D7A-3E27-421C-ABD9-D9BDCD25972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7" name="直線コネクタ 436">
          <a:extLst>
            <a:ext uri="{FF2B5EF4-FFF2-40B4-BE49-F238E27FC236}">
              <a16:creationId xmlns="" xmlns:a16="http://schemas.microsoft.com/office/drawing/2014/main" id="{B975D5CF-4EA4-4406-A386-ABA5A0BE69B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8" name="直線コネクタ 437">
          <a:extLst>
            <a:ext uri="{FF2B5EF4-FFF2-40B4-BE49-F238E27FC236}">
              <a16:creationId xmlns="" xmlns:a16="http://schemas.microsoft.com/office/drawing/2014/main" id="{280000A4-B5AC-41AE-9C3E-0668E63E75F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9" name="テキスト ボックス 438">
          <a:extLst>
            <a:ext uri="{FF2B5EF4-FFF2-40B4-BE49-F238E27FC236}">
              <a16:creationId xmlns="" xmlns:a16="http://schemas.microsoft.com/office/drawing/2014/main" id="{21189333-15E5-446F-A466-FC8660811D5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0" name="直線コネクタ 439">
          <a:extLst>
            <a:ext uri="{FF2B5EF4-FFF2-40B4-BE49-F238E27FC236}">
              <a16:creationId xmlns="" xmlns:a16="http://schemas.microsoft.com/office/drawing/2014/main" id="{87D48218-C8B3-466E-B508-346A575FCDD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1" name="テキスト ボックス 440">
          <a:extLst>
            <a:ext uri="{FF2B5EF4-FFF2-40B4-BE49-F238E27FC236}">
              <a16:creationId xmlns="" xmlns:a16="http://schemas.microsoft.com/office/drawing/2014/main" id="{E2091E0E-D67B-4DBC-A1B6-FDF3BBC9257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2" name="直線コネクタ 441">
          <a:extLst>
            <a:ext uri="{FF2B5EF4-FFF2-40B4-BE49-F238E27FC236}">
              <a16:creationId xmlns="" xmlns:a16="http://schemas.microsoft.com/office/drawing/2014/main" id="{BD4AF9B1-46D8-48B6-A036-3F4934B386D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43" name="テキスト ボックス 442">
          <a:extLst>
            <a:ext uri="{FF2B5EF4-FFF2-40B4-BE49-F238E27FC236}">
              <a16:creationId xmlns="" xmlns:a16="http://schemas.microsoft.com/office/drawing/2014/main" id="{376B56AB-43CC-41A2-9F8C-01857BBBE19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44" name="直線コネクタ 443">
          <a:extLst>
            <a:ext uri="{FF2B5EF4-FFF2-40B4-BE49-F238E27FC236}">
              <a16:creationId xmlns="" xmlns:a16="http://schemas.microsoft.com/office/drawing/2014/main" id="{F9B73817-EF5B-4E24-B813-40785D89F45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45" name="テキスト ボックス 444">
          <a:extLst>
            <a:ext uri="{FF2B5EF4-FFF2-40B4-BE49-F238E27FC236}">
              <a16:creationId xmlns="" xmlns:a16="http://schemas.microsoft.com/office/drawing/2014/main" id="{AEA3650C-585D-473B-8C05-F29899C0A1D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6" name="直線コネクタ 445">
          <a:extLst>
            <a:ext uri="{FF2B5EF4-FFF2-40B4-BE49-F238E27FC236}">
              <a16:creationId xmlns="" xmlns:a16="http://schemas.microsoft.com/office/drawing/2014/main" id="{7561CDFE-78F1-4416-B731-F8D63AB245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7" name="テキスト ボックス 446">
          <a:extLst>
            <a:ext uri="{FF2B5EF4-FFF2-40B4-BE49-F238E27FC236}">
              <a16:creationId xmlns="" xmlns:a16="http://schemas.microsoft.com/office/drawing/2014/main" id="{C2F3DF57-D66B-4356-A73F-C13C5F1203C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8" name="【消防施設】&#10;一人当たり面積グラフ枠">
          <a:extLst>
            <a:ext uri="{FF2B5EF4-FFF2-40B4-BE49-F238E27FC236}">
              <a16:creationId xmlns="" xmlns:a16="http://schemas.microsoft.com/office/drawing/2014/main" id="{8D866D57-AA57-4E0E-9ACD-16FDDAFC6F8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449" name="直線コネクタ 448">
          <a:extLst>
            <a:ext uri="{FF2B5EF4-FFF2-40B4-BE49-F238E27FC236}">
              <a16:creationId xmlns="" xmlns:a16="http://schemas.microsoft.com/office/drawing/2014/main" id="{33F8FC0A-9228-4740-88DF-23D72A6E28A0}"/>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450" name="【消防施設】&#10;一人当たり面積最小値テキスト">
          <a:extLst>
            <a:ext uri="{FF2B5EF4-FFF2-40B4-BE49-F238E27FC236}">
              <a16:creationId xmlns="" xmlns:a16="http://schemas.microsoft.com/office/drawing/2014/main" id="{9312D2B9-884C-4962-A4DE-CDD790D63D76}"/>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451" name="直線コネクタ 450">
          <a:extLst>
            <a:ext uri="{FF2B5EF4-FFF2-40B4-BE49-F238E27FC236}">
              <a16:creationId xmlns="" xmlns:a16="http://schemas.microsoft.com/office/drawing/2014/main" id="{42F55306-251E-4205-B314-D2C0BEB20BA1}"/>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452" name="【消防施設】&#10;一人当たり面積最大値テキスト">
          <a:extLst>
            <a:ext uri="{FF2B5EF4-FFF2-40B4-BE49-F238E27FC236}">
              <a16:creationId xmlns="" xmlns:a16="http://schemas.microsoft.com/office/drawing/2014/main" id="{060CC57C-2D26-4E9B-9B8C-57CB35E84501}"/>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453" name="直線コネクタ 452">
          <a:extLst>
            <a:ext uri="{FF2B5EF4-FFF2-40B4-BE49-F238E27FC236}">
              <a16:creationId xmlns="" xmlns:a16="http://schemas.microsoft.com/office/drawing/2014/main" id="{EAD5B471-633D-42B9-BE82-D19F1B524FBB}"/>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39336</xdr:rowOff>
    </xdr:from>
    <xdr:ext cx="469744" cy="259045"/>
    <xdr:sp macro="" textlink="">
      <xdr:nvSpPr>
        <xdr:cNvPr id="454" name="【消防施設】&#10;一人当たり面積平均値テキスト">
          <a:extLst>
            <a:ext uri="{FF2B5EF4-FFF2-40B4-BE49-F238E27FC236}">
              <a16:creationId xmlns="" xmlns:a16="http://schemas.microsoft.com/office/drawing/2014/main" id="{FA4AC754-D8E8-4ED2-9DAE-A60EFA71BD4B}"/>
            </a:ext>
          </a:extLst>
        </xdr:cNvPr>
        <xdr:cNvSpPr txBox="1"/>
      </xdr:nvSpPr>
      <xdr:spPr>
        <a:xfrm>
          <a:off x="22199600" y="14612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455" name="フローチャート: 判断 454">
          <a:extLst>
            <a:ext uri="{FF2B5EF4-FFF2-40B4-BE49-F238E27FC236}">
              <a16:creationId xmlns="" xmlns:a16="http://schemas.microsoft.com/office/drawing/2014/main" id="{BD2B80EF-7326-4A79-8EC9-5854C928B211}"/>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456" name="フローチャート: 判断 455">
          <a:extLst>
            <a:ext uri="{FF2B5EF4-FFF2-40B4-BE49-F238E27FC236}">
              <a16:creationId xmlns="" xmlns:a16="http://schemas.microsoft.com/office/drawing/2014/main" id="{C35133D6-85E4-4B61-BD20-4CA2021CE945}"/>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457" name="n_1aveValue【消防施設】&#10;一人当たり面積">
          <a:extLst>
            <a:ext uri="{FF2B5EF4-FFF2-40B4-BE49-F238E27FC236}">
              <a16:creationId xmlns="" xmlns:a16="http://schemas.microsoft.com/office/drawing/2014/main" id="{B082A7B9-673A-4FFE-B1E3-AD625AB6E40D}"/>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458" name="フローチャート: 判断 457">
          <a:extLst>
            <a:ext uri="{FF2B5EF4-FFF2-40B4-BE49-F238E27FC236}">
              <a16:creationId xmlns="" xmlns:a16="http://schemas.microsoft.com/office/drawing/2014/main" id="{801290FB-46C2-4FD5-A402-03631FB9F083}"/>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459" name="n_2aveValue【消防施設】&#10;一人当たり面積">
          <a:extLst>
            <a:ext uri="{FF2B5EF4-FFF2-40B4-BE49-F238E27FC236}">
              <a16:creationId xmlns="" xmlns:a16="http://schemas.microsoft.com/office/drawing/2014/main" id="{BA4F09EE-555D-4E6A-8135-443275FBB55F}"/>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460" name="フローチャート: 判断 459">
          <a:extLst>
            <a:ext uri="{FF2B5EF4-FFF2-40B4-BE49-F238E27FC236}">
              <a16:creationId xmlns="" xmlns:a16="http://schemas.microsoft.com/office/drawing/2014/main" id="{B27B8A04-D305-43B6-95FC-5F05D33D4AA6}"/>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461" name="n_3aveValue【消防施設】&#10;一人当たり面積">
          <a:extLst>
            <a:ext uri="{FF2B5EF4-FFF2-40B4-BE49-F238E27FC236}">
              <a16:creationId xmlns="" xmlns:a16="http://schemas.microsoft.com/office/drawing/2014/main" id="{3291F979-F278-41B5-85D3-43DC1C8CC617}"/>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2" name="テキスト ボックス 461">
          <a:extLst>
            <a:ext uri="{FF2B5EF4-FFF2-40B4-BE49-F238E27FC236}">
              <a16:creationId xmlns="" xmlns:a16="http://schemas.microsoft.com/office/drawing/2014/main" id="{A62FCCC0-0930-420E-A6D5-F76776B74AC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3" name="テキスト ボックス 462">
          <a:extLst>
            <a:ext uri="{FF2B5EF4-FFF2-40B4-BE49-F238E27FC236}">
              <a16:creationId xmlns="" xmlns:a16="http://schemas.microsoft.com/office/drawing/2014/main" id="{857741B1-C3D7-46D8-8644-6EA52AA1E3F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4" name="テキスト ボックス 463">
          <a:extLst>
            <a:ext uri="{FF2B5EF4-FFF2-40B4-BE49-F238E27FC236}">
              <a16:creationId xmlns="" xmlns:a16="http://schemas.microsoft.com/office/drawing/2014/main" id="{6B016E37-889B-4D3C-9FF6-94AD354F046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5" name="テキスト ボックス 464">
          <a:extLst>
            <a:ext uri="{FF2B5EF4-FFF2-40B4-BE49-F238E27FC236}">
              <a16:creationId xmlns="" xmlns:a16="http://schemas.microsoft.com/office/drawing/2014/main" id="{5614FA4B-AE44-4771-A3B4-EBEBA105296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6" name="テキスト ボックス 465">
          <a:extLst>
            <a:ext uri="{FF2B5EF4-FFF2-40B4-BE49-F238E27FC236}">
              <a16:creationId xmlns="" xmlns:a16="http://schemas.microsoft.com/office/drawing/2014/main" id="{FB64543B-DAA8-4D14-B778-47FEF15107D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111658</xdr:rowOff>
    </xdr:from>
    <xdr:to>
      <xdr:col>112</xdr:col>
      <xdr:colOff>38100</xdr:colOff>
      <xdr:row>86</xdr:row>
      <xdr:rowOff>41808</xdr:rowOff>
    </xdr:to>
    <xdr:sp macro="" textlink="">
      <xdr:nvSpPr>
        <xdr:cNvPr id="467" name="楕円 466">
          <a:extLst>
            <a:ext uri="{FF2B5EF4-FFF2-40B4-BE49-F238E27FC236}">
              <a16:creationId xmlns="" xmlns:a16="http://schemas.microsoft.com/office/drawing/2014/main" id="{3695D06A-29C9-4534-9EEA-C1EB45085879}"/>
            </a:ext>
          </a:extLst>
        </xdr:cNvPr>
        <xdr:cNvSpPr/>
      </xdr:nvSpPr>
      <xdr:spPr>
        <a:xfrm>
          <a:off x="21272500" y="14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112573</xdr:rowOff>
    </xdr:from>
    <xdr:to>
      <xdr:col>107</xdr:col>
      <xdr:colOff>101600</xdr:colOff>
      <xdr:row>86</xdr:row>
      <xdr:rowOff>42723</xdr:rowOff>
    </xdr:to>
    <xdr:sp macro="" textlink="">
      <xdr:nvSpPr>
        <xdr:cNvPr id="468" name="楕円 467">
          <a:extLst>
            <a:ext uri="{FF2B5EF4-FFF2-40B4-BE49-F238E27FC236}">
              <a16:creationId xmlns="" xmlns:a16="http://schemas.microsoft.com/office/drawing/2014/main" id="{B36A4A2C-F07C-4142-A8A9-8677082E761A}"/>
            </a:ext>
          </a:extLst>
        </xdr:cNvPr>
        <xdr:cNvSpPr/>
      </xdr:nvSpPr>
      <xdr:spPr>
        <a:xfrm>
          <a:off x="20383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162458</xdr:rowOff>
    </xdr:from>
    <xdr:to>
      <xdr:col>111</xdr:col>
      <xdr:colOff>177800</xdr:colOff>
      <xdr:row>85</xdr:row>
      <xdr:rowOff>163373</xdr:rowOff>
    </xdr:to>
    <xdr:cxnSp macro="">
      <xdr:nvCxnSpPr>
        <xdr:cNvPr id="469" name="直線コネクタ 468">
          <a:extLst>
            <a:ext uri="{FF2B5EF4-FFF2-40B4-BE49-F238E27FC236}">
              <a16:creationId xmlns="" xmlns:a16="http://schemas.microsoft.com/office/drawing/2014/main" id="{3268117C-AEE5-48FD-B4D9-2D71BF4EA65D}"/>
            </a:ext>
          </a:extLst>
        </xdr:cNvPr>
        <xdr:cNvCxnSpPr/>
      </xdr:nvCxnSpPr>
      <xdr:spPr>
        <a:xfrm flipV="1">
          <a:off x="20434300" y="147357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113488</xdr:rowOff>
    </xdr:from>
    <xdr:to>
      <xdr:col>102</xdr:col>
      <xdr:colOff>165100</xdr:colOff>
      <xdr:row>86</xdr:row>
      <xdr:rowOff>43638</xdr:rowOff>
    </xdr:to>
    <xdr:sp macro="" textlink="">
      <xdr:nvSpPr>
        <xdr:cNvPr id="470" name="楕円 469">
          <a:extLst>
            <a:ext uri="{FF2B5EF4-FFF2-40B4-BE49-F238E27FC236}">
              <a16:creationId xmlns="" xmlns:a16="http://schemas.microsoft.com/office/drawing/2014/main" id="{B802F12B-BF20-46B8-B137-0AF68F883AF5}"/>
            </a:ext>
          </a:extLst>
        </xdr:cNvPr>
        <xdr:cNvSpPr/>
      </xdr:nvSpPr>
      <xdr:spPr>
        <a:xfrm>
          <a:off x="19494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163373</xdr:rowOff>
    </xdr:from>
    <xdr:to>
      <xdr:col>107</xdr:col>
      <xdr:colOff>50800</xdr:colOff>
      <xdr:row>85</xdr:row>
      <xdr:rowOff>164288</xdr:rowOff>
    </xdr:to>
    <xdr:cxnSp macro="">
      <xdr:nvCxnSpPr>
        <xdr:cNvPr id="471" name="直線コネクタ 470">
          <a:extLst>
            <a:ext uri="{FF2B5EF4-FFF2-40B4-BE49-F238E27FC236}">
              <a16:creationId xmlns="" xmlns:a16="http://schemas.microsoft.com/office/drawing/2014/main" id="{B82F92EA-B610-4CD8-969E-0AA6DD599712}"/>
            </a:ext>
          </a:extLst>
        </xdr:cNvPr>
        <xdr:cNvCxnSpPr/>
      </xdr:nvCxnSpPr>
      <xdr:spPr>
        <a:xfrm flipV="1">
          <a:off x="19545300" y="1473662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32935</xdr:rowOff>
    </xdr:from>
    <xdr:ext cx="469744" cy="259045"/>
    <xdr:sp macro="" textlink="">
      <xdr:nvSpPr>
        <xdr:cNvPr id="472" name="n_1mainValue【消防施設】&#10;一人当たり面積">
          <a:extLst>
            <a:ext uri="{FF2B5EF4-FFF2-40B4-BE49-F238E27FC236}">
              <a16:creationId xmlns="" xmlns:a16="http://schemas.microsoft.com/office/drawing/2014/main" id="{9DEA8D20-D63B-4DBF-A8B4-D5590455F773}"/>
            </a:ext>
          </a:extLst>
        </xdr:cNvPr>
        <xdr:cNvSpPr txBox="1"/>
      </xdr:nvSpPr>
      <xdr:spPr>
        <a:xfrm>
          <a:off x="21075727" y="1477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33850</xdr:rowOff>
    </xdr:from>
    <xdr:ext cx="469744" cy="259045"/>
    <xdr:sp macro="" textlink="">
      <xdr:nvSpPr>
        <xdr:cNvPr id="473" name="n_2mainValue【消防施設】&#10;一人当たり面積">
          <a:extLst>
            <a:ext uri="{FF2B5EF4-FFF2-40B4-BE49-F238E27FC236}">
              <a16:creationId xmlns="" xmlns:a16="http://schemas.microsoft.com/office/drawing/2014/main" id="{F44CF3DB-8B01-4541-8D3A-5329DE82A295}"/>
            </a:ext>
          </a:extLst>
        </xdr:cNvPr>
        <xdr:cNvSpPr txBox="1"/>
      </xdr:nvSpPr>
      <xdr:spPr>
        <a:xfrm>
          <a:off x="20199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34765</xdr:rowOff>
    </xdr:from>
    <xdr:ext cx="469744" cy="259045"/>
    <xdr:sp macro="" textlink="">
      <xdr:nvSpPr>
        <xdr:cNvPr id="474" name="n_3mainValue【消防施設】&#10;一人当たり面積">
          <a:extLst>
            <a:ext uri="{FF2B5EF4-FFF2-40B4-BE49-F238E27FC236}">
              <a16:creationId xmlns="" xmlns:a16="http://schemas.microsoft.com/office/drawing/2014/main" id="{72AC6D2B-8F2F-49D0-8462-B9AE5EBC3B0B}"/>
            </a:ext>
          </a:extLst>
        </xdr:cNvPr>
        <xdr:cNvSpPr txBox="1"/>
      </xdr:nvSpPr>
      <xdr:spPr>
        <a:xfrm>
          <a:off x="19310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a:extLst>
            <a:ext uri="{FF2B5EF4-FFF2-40B4-BE49-F238E27FC236}">
              <a16:creationId xmlns="" xmlns:a16="http://schemas.microsoft.com/office/drawing/2014/main" id="{928021A6-7780-464F-ADBB-E53C660F9A1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a:extLst>
            <a:ext uri="{FF2B5EF4-FFF2-40B4-BE49-F238E27FC236}">
              <a16:creationId xmlns="" xmlns:a16="http://schemas.microsoft.com/office/drawing/2014/main" id="{C2CB7D06-C4F9-42F0-B26F-010F51508DC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a:extLst>
            <a:ext uri="{FF2B5EF4-FFF2-40B4-BE49-F238E27FC236}">
              <a16:creationId xmlns="" xmlns:a16="http://schemas.microsoft.com/office/drawing/2014/main" id="{AAB79B46-2F48-442E-92E5-2A0819020F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a:extLst>
            <a:ext uri="{FF2B5EF4-FFF2-40B4-BE49-F238E27FC236}">
              <a16:creationId xmlns="" xmlns:a16="http://schemas.microsoft.com/office/drawing/2014/main" id="{9BE05C2E-9FBF-45CD-8D56-2DDA5F3CC5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a:extLst>
            <a:ext uri="{FF2B5EF4-FFF2-40B4-BE49-F238E27FC236}">
              <a16:creationId xmlns="" xmlns:a16="http://schemas.microsoft.com/office/drawing/2014/main" id="{A92CDED2-118D-4899-888E-0EF54106312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a:extLst>
            <a:ext uri="{FF2B5EF4-FFF2-40B4-BE49-F238E27FC236}">
              <a16:creationId xmlns="" xmlns:a16="http://schemas.microsoft.com/office/drawing/2014/main" id="{82CC9F8B-4407-4143-BED7-7DE83FA4B98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a:extLst>
            <a:ext uri="{FF2B5EF4-FFF2-40B4-BE49-F238E27FC236}">
              <a16:creationId xmlns="" xmlns:a16="http://schemas.microsoft.com/office/drawing/2014/main" id="{1A5C7511-B089-497B-8837-FB4CB110B4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a:extLst>
            <a:ext uri="{FF2B5EF4-FFF2-40B4-BE49-F238E27FC236}">
              <a16:creationId xmlns="" xmlns:a16="http://schemas.microsoft.com/office/drawing/2014/main" id="{816305AB-B6A8-4305-8C36-CC5862D0C5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a:extLst>
            <a:ext uri="{FF2B5EF4-FFF2-40B4-BE49-F238E27FC236}">
              <a16:creationId xmlns="" xmlns:a16="http://schemas.microsoft.com/office/drawing/2014/main" id="{AF03D849-3EC6-4C75-9884-935AD71494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a:extLst>
            <a:ext uri="{FF2B5EF4-FFF2-40B4-BE49-F238E27FC236}">
              <a16:creationId xmlns="" xmlns:a16="http://schemas.microsoft.com/office/drawing/2014/main" id="{5263301B-81C9-4CAC-B7BA-65335BC472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5" name="テキスト ボックス 484">
          <a:extLst>
            <a:ext uri="{FF2B5EF4-FFF2-40B4-BE49-F238E27FC236}">
              <a16:creationId xmlns="" xmlns:a16="http://schemas.microsoft.com/office/drawing/2014/main" id="{B2F3F99B-A24B-4D2B-B35C-0D2BB41417C1}"/>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6" name="直線コネクタ 485">
          <a:extLst>
            <a:ext uri="{FF2B5EF4-FFF2-40B4-BE49-F238E27FC236}">
              <a16:creationId xmlns="" xmlns:a16="http://schemas.microsoft.com/office/drawing/2014/main" id="{75014B6B-6AAC-4B7F-B253-5425268DA7D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7" name="テキスト ボックス 486">
          <a:extLst>
            <a:ext uri="{FF2B5EF4-FFF2-40B4-BE49-F238E27FC236}">
              <a16:creationId xmlns="" xmlns:a16="http://schemas.microsoft.com/office/drawing/2014/main" id="{68656D3D-BFCB-4BED-8652-788220C31ADD}"/>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8" name="直線コネクタ 487">
          <a:extLst>
            <a:ext uri="{FF2B5EF4-FFF2-40B4-BE49-F238E27FC236}">
              <a16:creationId xmlns="" xmlns:a16="http://schemas.microsoft.com/office/drawing/2014/main" id="{F028A8C8-3113-4A2F-8123-1801F21D116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9" name="テキスト ボックス 488">
          <a:extLst>
            <a:ext uri="{FF2B5EF4-FFF2-40B4-BE49-F238E27FC236}">
              <a16:creationId xmlns="" xmlns:a16="http://schemas.microsoft.com/office/drawing/2014/main" id="{8A05BB54-4CE1-4BC4-8282-A5134A0B68D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a:extLst>
            <a:ext uri="{FF2B5EF4-FFF2-40B4-BE49-F238E27FC236}">
              <a16:creationId xmlns="" xmlns:a16="http://schemas.microsoft.com/office/drawing/2014/main" id="{471E16DE-DBD1-44DD-A28C-82F3597CA82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1" name="テキスト ボックス 490">
          <a:extLst>
            <a:ext uri="{FF2B5EF4-FFF2-40B4-BE49-F238E27FC236}">
              <a16:creationId xmlns="" xmlns:a16="http://schemas.microsoft.com/office/drawing/2014/main" id="{990987B8-A171-47CB-9C5D-437D32E904F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2" name="直線コネクタ 491">
          <a:extLst>
            <a:ext uri="{FF2B5EF4-FFF2-40B4-BE49-F238E27FC236}">
              <a16:creationId xmlns="" xmlns:a16="http://schemas.microsoft.com/office/drawing/2014/main" id="{AD1718AE-7509-4CC1-956B-91E0C2667A5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3" name="テキスト ボックス 492">
          <a:extLst>
            <a:ext uri="{FF2B5EF4-FFF2-40B4-BE49-F238E27FC236}">
              <a16:creationId xmlns="" xmlns:a16="http://schemas.microsoft.com/office/drawing/2014/main" id="{17EE7CC9-B2BC-4FBE-B8C6-94156A66F80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4" name="直線コネクタ 493">
          <a:extLst>
            <a:ext uri="{FF2B5EF4-FFF2-40B4-BE49-F238E27FC236}">
              <a16:creationId xmlns="" xmlns:a16="http://schemas.microsoft.com/office/drawing/2014/main" id="{DDA789BB-EB24-41FD-A967-C9080D5672D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5" name="テキスト ボックス 494">
          <a:extLst>
            <a:ext uri="{FF2B5EF4-FFF2-40B4-BE49-F238E27FC236}">
              <a16:creationId xmlns="" xmlns:a16="http://schemas.microsoft.com/office/drawing/2014/main" id="{6461D5EE-E909-4D74-BA83-CC55225B006D}"/>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a:extLst>
            <a:ext uri="{FF2B5EF4-FFF2-40B4-BE49-F238E27FC236}">
              <a16:creationId xmlns="" xmlns:a16="http://schemas.microsoft.com/office/drawing/2014/main" id="{C0274EC8-01DC-4B8B-8FC1-B4937BDBFD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7" name="テキスト ボックス 496">
          <a:extLst>
            <a:ext uri="{FF2B5EF4-FFF2-40B4-BE49-F238E27FC236}">
              <a16:creationId xmlns="" xmlns:a16="http://schemas.microsoft.com/office/drawing/2014/main" id="{4447FB7C-85DF-4279-8B1B-C3BFFFD101D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8" name="【庁舎】&#10;有形固定資産減価償却率グラフ枠">
          <a:extLst>
            <a:ext uri="{FF2B5EF4-FFF2-40B4-BE49-F238E27FC236}">
              <a16:creationId xmlns="" xmlns:a16="http://schemas.microsoft.com/office/drawing/2014/main" id="{8F2C1901-BE94-4348-A021-766076A0DF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499" name="直線コネクタ 498">
          <a:extLst>
            <a:ext uri="{FF2B5EF4-FFF2-40B4-BE49-F238E27FC236}">
              <a16:creationId xmlns="" xmlns:a16="http://schemas.microsoft.com/office/drawing/2014/main" id="{D60909AF-39CD-42D7-8935-3860CF97109F}"/>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00" name="【庁舎】&#10;有形固定資産減価償却率最小値テキスト">
          <a:extLst>
            <a:ext uri="{FF2B5EF4-FFF2-40B4-BE49-F238E27FC236}">
              <a16:creationId xmlns="" xmlns:a16="http://schemas.microsoft.com/office/drawing/2014/main" id="{93B97FC8-C9C3-4EA1-8C75-F5FF76D6C375}"/>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01" name="直線コネクタ 500">
          <a:extLst>
            <a:ext uri="{FF2B5EF4-FFF2-40B4-BE49-F238E27FC236}">
              <a16:creationId xmlns="" xmlns:a16="http://schemas.microsoft.com/office/drawing/2014/main" id="{29A83BB1-BE63-4A01-A3A4-1C959109DFD6}"/>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2" name="【庁舎】&#10;有形固定資産減価償却率最大値テキスト">
          <a:extLst>
            <a:ext uri="{FF2B5EF4-FFF2-40B4-BE49-F238E27FC236}">
              <a16:creationId xmlns="" xmlns:a16="http://schemas.microsoft.com/office/drawing/2014/main" id="{47FF92FB-ACE0-4F21-8267-FA970154A8CA}"/>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3" name="直線コネクタ 502">
          <a:extLst>
            <a:ext uri="{FF2B5EF4-FFF2-40B4-BE49-F238E27FC236}">
              <a16:creationId xmlns="" xmlns:a16="http://schemas.microsoft.com/office/drawing/2014/main" id="{E3368623-B6D2-418E-A9C7-913B782F033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504" name="【庁舎】&#10;有形固定資産減価償却率平均値テキスト">
          <a:extLst>
            <a:ext uri="{FF2B5EF4-FFF2-40B4-BE49-F238E27FC236}">
              <a16:creationId xmlns="" xmlns:a16="http://schemas.microsoft.com/office/drawing/2014/main" id="{87671B22-5C9C-4DF1-9CEE-AC9E0E8539A6}"/>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05" name="フローチャート: 判断 504">
          <a:extLst>
            <a:ext uri="{FF2B5EF4-FFF2-40B4-BE49-F238E27FC236}">
              <a16:creationId xmlns="" xmlns:a16="http://schemas.microsoft.com/office/drawing/2014/main" id="{F8582E7A-7579-46F5-A913-D74EEDDFBE25}"/>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06" name="フローチャート: 判断 505">
          <a:extLst>
            <a:ext uri="{FF2B5EF4-FFF2-40B4-BE49-F238E27FC236}">
              <a16:creationId xmlns="" xmlns:a16="http://schemas.microsoft.com/office/drawing/2014/main" id="{C6A03D9C-4133-4DA5-B388-5D5BB037FAF4}"/>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507" name="n_1aveValue【庁舎】&#10;有形固定資産減価償却率">
          <a:extLst>
            <a:ext uri="{FF2B5EF4-FFF2-40B4-BE49-F238E27FC236}">
              <a16:creationId xmlns="" xmlns:a16="http://schemas.microsoft.com/office/drawing/2014/main" id="{4AD7619E-FDD1-4F94-B654-46F213DC2766}"/>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08" name="フローチャート: 判断 507">
          <a:extLst>
            <a:ext uri="{FF2B5EF4-FFF2-40B4-BE49-F238E27FC236}">
              <a16:creationId xmlns="" xmlns:a16="http://schemas.microsoft.com/office/drawing/2014/main" id="{06846DB4-4831-44EF-BE7F-F63510A297B8}"/>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509" name="n_2aveValue【庁舎】&#10;有形固定資産減価償却率">
          <a:extLst>
            <a:ext uri="{FF2B5EF4-FFF2-40B4-BE49-F238E27FC236}">
              <a16:creationId xmlns="" xmlns:a16="http://schemas.microsoft.com/office/drawing/2014/main" id="{E856D4B3-DF0E-4910-86C1-F7E326AD23D4}"/>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10" name="フローチャート: 判断 509">
          <a:extLst>
            <a:ext uri="{FF2B5EF4-FFF2-40B4-BE49-F238E27FC236}">
              <a16:creationId xmlns="" xmlns:a16="http://schemas.microsoft.com/office/drawing/2014/main" id="{48101D9C-9CA3-4191-9EA2-24678FF5A0D5}"/>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45738</xdr:rowOff>
    </xdr:from>
    <xdr:ext cx="405111" cy="259045"/>
    <xdr:sp macro="" textlink="">
      <xdr:nvSpPr>
        <xdr:cNvPr id="511" name="n_3aveValue【庁舎】&#10;有形固定資産減価償却率">
          <a:extLst>
            <a:ext uri="{FF2B5EF4-FFF2-40B4-BE49-F238E27FC236}">
              <a16:creationId xmlns="" xmlns:a16="http://schemas.microsoft.com/office/drawing/2014/main" id="{3A88F487-2A72-4322-9E58-C4FFCC2C2AFE}"/>
            </a:ext>
          </a:extLst>
        </xdr:cNvPr>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2" name="テキスト ボックス 511">
          <a:extLst>
            <a:ext uri="{FF2B5EF4-FFF2-40B4-BE49-F238E27FC236}">
              <a16:creationId xmlns="" xmlns:a16="http://schemas.microsoft.com/office/drawing/2014/main" id="{E591867C-1336-447C-BEFC-8925B476A8A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a:extLst>
            <a:ext uri="{FF2B5EF4-FFF2-40B4-BE49-F238E27FC236}">
              <a16:creationId xmlns="" xmlns:a16="http://schemas.microsoft.com/office/drawing/2014/main" id="{2E6F3060-F569-42B4-A343-1F51BA35EB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a:extLst>
            <a:ext uri="{FF2B5EF4-FFF2-40B4-BE49-F238E27FC236}">
              <a16:creationId xmlns="" xmlns:a16="http://schemas.microsoft.com/office/drawing/2014/main" id="{7749E31B-0180-4EBB-A400-E40A2865C4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a:extLst>
            <a:ext uri="{FF2B5EF4-FFF2-40B4-BE49-F238E27FC236}">
              <a16:creationId xmlns="" xmlns:a16="http://schemas.microsoft.com/office/drawing/2014/main" id="{E6CAC2DC-BFF4-4E25-B8E2-4BA45A125C1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a:extLst>
            <a:ext uri="{FF2B5EF4-FFF2-40B4-BE49-F238E27FC236}">
              <a16:creationId xmlns="" xmlns:a16="http://schemas.microsoft.com/office/drawing/2014/main" id="{2CCA56AE-C899-4E91-9640-9BBA00DA2EB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61595</xdr:rowOff>
    </xdr:from>
    <xdr:to>
      <xdr:col>81</xdr:col>
      <xdr:colOff>101600</xdr:colOff>
      <xdr:row>100</xdr:row>
      <xdr:rowOff>163195</xdr:rowOff>
    </xdr:to>
    <xdr:sp macro="" textlink="">
      <xdr:nvSpPr>
        <xdr:cNvPr id="517" name="楕円 516">
          <a:extLst>
            <a:ext uri="{FF2B5EF4-FFF2-40B4-BE49-F238E27FC236}">
              <a16:creationId xmlns="" xmlns:a16="http://schemas.microsoft.com/office/drawing/2014/main" id="{E27B4EA9-FF0C-4BD8-88FD-ED5781A3D50F}"/>
            </a:ext>
          </a:extLst>
        </xdr:cNvPr>
        <xdr:cNvSpPr/>
      </xdr:nvSpPr>
      <xdr:spPr>
        <a:xfrm>
          <a:off x="154305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95886</xdr:rowOff>
    </xdr:from>
    <xdr:to>
      <xdr:col>76</xdr:col>
      <xdr:colOff>165100</xdr:colOff>
      <xdr:row>101</xdr:row>
      <xdr:rowOff>26036</xdr:rowOff>
    </xdr:to>
    <xdr:sp macro="" textlink="">
      <xdr:nvSpPr>
        <xdr:cNvPr id="518" name="楕円 517">
          <a:extLst>
            <a:ext uri="{FF2B5EF4-FFF2-40B4-BE49-F238E27FC236}">
              <a16:creationId xmlns="" xmlns:a16="http://schemas.microsoft.com/office/drawing/2014/main" id="{DFA7A324-D8C9-4A7C-B0AA-710EFE510B43}"/>
            </a:ext>
          </a:extLst>
        </xdr:cNvPr>
        <xdr:cNvSpPr/>
      </xdr:nvSpPr>
      <xdr:spPr>
        <a:xfrm>
          <a:off x="1454150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112395</xdr:rowOff>
    </xdr:from>
    <xdr:to>
      <xdr:col>81</xdr:col>
      <xdr:colOff>50800</xdr:colOff>
      <xdr:row>100</xdr:row>
      <xdr:rowOff>146686</xdr:rowOff>
    </xdr:to>
    <xdr:cxnSp macro="">
      <xdr:nvCxnSpPr>
        <xdr:cNvPr id="519" name="直線コネクタ 518">
          <a:extLst>
            <a:ext uri="{FF2B5EF4-FFF2-40B4-BE49-F238E27FC236}">
              <a16:creationId xmlns="" xmlns:a16="http://schemas.microsoft.com/office/drawing/2014/main" id="{02425171-1DFE-4ACC-B8F2-DD6B839144BA}"/>
            </a:ext>
          </a:extLst>
        </xdr:cNvPr>
        <xdr:cNvCxnSpPr/>
      </xdr:nvCxnSpPr>
      <xdr:spPr>
        <a:xfrm flipV="1">
          <a:off x="14592300" y="17257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132080</xdr:rowOff>
    </xdr:from>
    <xdr:to>
      <xdr:col>72</xdr:col>
      <xdr:colOff>38100</xdr:colOff>
      <xdr:row>101</xdr:row>
      <xdr:rowOff>62230</xdr:rowOff>
    </xdr:to>
    <xdr:sp macro="" textlink="">
      <xdr:nvSpPr>
        <xdr:cNvPr id="520" name="楕円 519">
          <a:extLst>
            <a:ext uri="{FF2B5EF4-FFF2-40B4-BE49-F238E27FC236}">
              <a16:creationId xmlns="" xmlns:a16="http://schemas.microsoft.com/office/drawing/2014/main" id="{ABF18C56-FEEC-431D-8BC9-35DFB4AF4B17}"/>
            </a:ext>
          </a:extLst>
        </xdr:cNvPr>
        <xdr:cNvSpPr/>
      </xdr:nvSpPr>
      <xdr:spPr>
        <a:xfrm>
          <a:off x="13652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146686</xdr:rowOff>
    </xdr:from>
    <xdr:to>
      <xdr:col>76</xdr:col>
      <xdr:colOff>114300</xdr:colOff>
      <xdr:row>101</xdr:row>
      <xdr:rowOff>11430</xdr:rowOff>
    </xdr:to>
    <xdr:cxnSp macro="">
      <xdr:nvCxnSpPr>
        <xdr:cNvPr id="521" name="直線コネクタ 520">
          <a:extLst>
            <a:ext uri="{FF2B5EF4-FFF2-40B4-BE49-F238E27FC236}">
              <a16:creationId xmlns="" xmlns:a16="http://schemas.microsoft.com/office/drawing/2014/main" id="{7C3138AB-DC7E-433F-80E9-873F5AC417B3}"/>
            </a:ext>
          </a:extLst>
        </xdr:cNvPr>
        <xdr:cNvCxnSpPr/>
      </xdr:nvCxnSpPr>
      <xdr:spPr>
        <a:xfrm flipV="1">
          <a:off x="13703300" y="172916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8272</xdr:rowOff>
    </xdr:from>
    <xdr:ext cx="405111" cy="259045"/>
    <xdr:sp macro="" textlink="">
      <xdr:nvSpPr>
        <xdr:cNvPr id="522" name="n_1mainValue【庁舎】&#10;有形固定資産減価償却率">
          <a:extLst>
            <a:ext uri="{FF2B5EF4-FFF2-40B4-BE49-F238E27FC236}">
              <a16:creationId xmlns="" xmlns:a16="http://schemas.microsoft.com/office/drawing/2014/main" id="{17056FB6-2C6F-447A-B68A-8F343416CC1B}"/>
            </a:ext>
          </a:extLst>
        </xdr:cNvPr>
        <xdr:cNvSpPr txBox="1"/>
      </xdr:nvSpPr>
      <xdr:spPr>
        <a:xfrm>
          <a:off x="1526604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42563</xdr:rowOff>
    </xdr:from>
    <xdr:ext cx="405111" cy="259045"/>
    <xdr:sp macro="" textlink="">
      <xdr:nvSpPr>
        <xdr:cNvPr id="523" name="n_2mainValue【庁舎】&#10;有形固定資産減価償却率">
          <a:extLst>
            <a:ext uri="{FF2B5EF4-FFF2-40B4-BE49-F238E27FC236}">
              <a16:creationId xmlns="" xmlns:a16="http://schemas.microsoft.com/office/drawing/2014/main" id="{19EB632C-F2E5-4609-ADEC-5B8044133D35}"/>
            </a:ext>
          </a:extLst>
        </xdr:cNvPr>
        <xdr:cNvSpPr txBox="1"/>
      </xdr:nvSpPr>
      <xdr:spPr>
        <a:xfrm>
          <a:off x="1438974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78757</xdr:rowOff>
    </xdr:from>
    <xdr:ext cx="405111" cy="259045"/>
    <xdr:sp macro="" textlink="">
      <xdr:nvSpPr>
        <xdr:cNvPr id="524" name="n_3mainValue【庁舎】&#10;有形固定資産減価償却率">
          <a:extLst>
            <a:ext uri="{FF2B5EF4-FFF2-40B4-BE49-F238E27FC236}">
              <a16:creationId xmlns="" xmlns:a16="http://schemas.microsoft.com/office/drawing/2014/main" id="{8D9891CD-9229-4A56-991C-AB0CB0DDCB76}"/>
            </a:ext>
          </a:extLst>
        </xdr:cNvPr>
        <xdr:cNvSpPr txBox="1"/>
      </xdr:nvSpPr>
      <xdr:spPr>
        <a:xfrm>
          <a:off x="135007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a:extLst>
            <a:ext uri="{FF2B5EF4-FFF2-40B4-BE49-F238E27FC236}">
              <a16:creationId xmlns="" xmlns:a16="http://schemas.microsoft.com/office/drawing/2014/main" id="{CCC9EDF9-5304-465D-A741-F4CF231DEAF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a:extLst>
            <a:ext uri="{FF2B5EF4-FFF2-40B4-BE49-F238E27FC236}">
              <a16:creationId xmlns="" xmlns:a16="http://schemas.microsoft.com/office/drawing/2014/main" id="{54DEADFC-48C4-43EA-906A-D59B2E16BFE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a:extLst>
            <a:ext uri="{FF2B5EF4-FFF2-40B4-BE49-F238E27FC236}">
              <a16:creationId xmlns="" xmlns:a16="http://schemas.microsoft.com/office/drawing/2014/main" id="{B2574106-3E9D-471B-86AD-CB127BF43FE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a:extLst>
            <a:ext uri="{FF2B5EF4-FFF2-40B4-BE49-F238E27FC236}">
              <a16:creationId xmlns="" xmlns:a16="http://schemas.microsoft.com/office/drawing/2014/main" id="{1F6B4C35-4A72-424B-B36A-FE7A8058AD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a:extLst>
            <a:ext uri="{FF2B5EF4-FFF2-40B4-BE49-F238E27FC236}">
              <a16:creationId xmlns="" xmlns:a16="http://schemas.microsoft.com/office/drawing/2014/main" id="{4C95C589-44B1-4345-842B-95F864C8D28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a:extLst>
            <a:ext uri="{FF2B5EF4-FFF2-40B4-BE49-F238E27FC236}">
              <a16:creationId xmlns="" xmlns:a16="http://schemas.microsoft.com/office/drawing/2014/main" id="{FE15D8F6-441C-41A6-9925-BE3831C4ACD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a:extLst>
            <a:ext uri="{FF2B5EF4-FFF2-40B4-BE49-F238E27FC236}">
              <a16:creationId xmlns="" xmlns:a16="http://schemas.microsoft.com/office/drawing/2014/main" id="{E99B3ED4-5517-4881-A1EE-70A027025D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a:extLst>
            <a:ext uri="{FF2B5EF4-FFF2-40B4-BE49-F238E27FC236}">
              <a16:creationId xmlns="" xmlns:a16="http://schemas.microsoft.com/office/drawing/2014/main" id="{DA1E47A0-10AA-462E-800D-2764D486EC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a:extLst>
            <a:ext uri="{FF2B5EF4-FFF2-40B4-BE49-F238E27FC236}">
              <a16:creationId xmlns="" xmlns:a16="http://schemas.microsoft.com/office/drawing/2014/main" id="{E03A40CA-B3BE-46E3-8A80-30629C172EC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a:extLst>
            <a:ext uri="{FF2B5EF4-FFF2-40B4-BE49-F238E27FC236}">
              <a16:creationId xmlns="" xmlns:a16="http://schemas.microsoft.com/office/drawing/2014/main" id="{4A0565FE-250F-413D-9793-5040E11637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5" name="直線コネクタ 534">
          <a:extLst>
            <a:ext uri="{FF2B5EF4-FFF2-40B4-BE49-F238E27FC236}">
              <a16:creationId xmlns="" xmlns:a16="http://schemas.microsoft.com/office/drawing/2014/main" id="{91077963-E335-49D4-B7DE-939A1D5CDB9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6" name="テキスト ボックス 535">
          <a:extLst>
            <a:ext uri="{FF2B5EF4-FFF2-40B4-BE49-F238E27FC236}">
              <a16:creationId xmlns="" xmlns:a16="http://schemas.microsoft.com/office/drawing/2014/main" id="{220D5F7E-12FB-452C-80E9-DAE2890E5C6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7" name="直線コネクタ 536">
          <a:extLst>
            <a:ext uri="{FF2B5EF4-FFF2-40B4-BE49-F238E27FC236}">
              <a16:creationId xmlns="" xmlns:a16="http://schemas.microsoft.com/office/drawing/2014/main" id="{B78CC448-8B7A-4076-BD52-4C5A65DFCBC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538" name="テキスト ボックス 537">
          <a:extLst>
            <a:ext uri="{FF2B5EF4-FFF2-40B4-BE49-F238E27FC236}">
              <a16:creationId xmlns="" xmlns:a16="http://schemas.microsoft.com/office/drawing/2014/main" id="{6468CD17-567E-414F-83AB-DE94E69E1391}"/>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9" name="直線コネクタ 538">
          <a:extLst>
            <a:ext uri="{FF2B5EF4-FFF2-40B4-BE49-F238E27FC236}">
              <a16:creationId xmlns="" xmlns:a16="http://schemas.microsoft.com/office/drawing/2014/main" id="{74CEE00C-A2D6-4148-BDA0-BBC522A484C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540" name="テキスト ボックス 539">
          <a:extLst>
            <a:ext uri="{FF2B5EF4-FFF2-40B4-BE49-F238E27FC236}">
              <a16:creationId xmlns="" xmlns:a16="http://schemas.microsoft.com/office/drawing/2014/main" id="{3D8976D6-CC30-4A8C-8AE2-7E5B7D29F53C}"/>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41" name="直線コネクタ 540">
          <a:extLst>
            <a:ext uri="{FF2B5EF4-FFF2-40B4-BE49-F238E27FC236}">
              <a16:creationId xmlns="" xmlns:a16="http://schemas.microsoft.com/office/drawing/2014/main" id="{F209CA5E-ED17-4979-ABF7-74BF2FAAA35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542" name="テキスト ボックス 541">
          <a:extLst>
            <a:ext uri="{FF2B5EF4-FFF2-40B4-BE49-F238E27FC236}">
              <a16:creationId xmlns="" xmlns:a16="http://schemas.microsoft.com/office/drawing/2014/main" id="{4645B068-0027-46CD-AB21-5B41D8B5D6B3}"/>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a:extLst>
            <a:ext uri="{FF2B5EF4-FFF2-40B4-BE49-F238E27FC236}">
              <a16:creationId xmlns="" xmlns:a16="http://schemas.microsoft.com/office/drawing/2014/main" id="{6D2F1EF8-862E-4E7C-B004-8BCB1D0A0D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544" name="テキスト ボックス 543">
          <a:extLst>
            <a:ext uri="{FF2B5EF4-FFF2-40B4-BE49-F238E27FC236}">
              <a16:creationId xmlns="" xmlns:a16="http://schemas.microsoft.com/office/drawing/2014/main" id="{E35C2032-8BF6-41FB-AB5D-F6D2AEDFFA3D}"/>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庁舎】&#10;一人当たり面積グラフ枠">
          <a:extLst>
            <a:ext uri="{FF2B5EF4-FFF2-40B4-BE49-F238E27FC236}">
              <a16:creationId xmlns="" xmlns:a16="http://schemas.microsoft.com/office/drawing/2014/main" id="{A8D34AC3-A974-4462-81E4-173EE8731C6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546" name="直線コネクタ 545">
          <a:extLst>
            <a:ext uri="{FF2B5EF4-FFF2-40B4-BE49-F238E27FC236}">
              <a16:creationId xmlns="" xmlns:a16="http://schemas.microsoft.com/office/drawing/2014/main" id="{534974F9-4845-4DEA-B239-E8C50895E1A7}"/>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547" name="【庁舎】&#10;一人当たり面積最小値テキスト">
          <a:extLst>
            <a:ext uri="{FF2B5EF4-FFF2-40B4-BE49-F238E27FC236}">
              <a16:creationId xmlns="" xmlns:a16="http://schemas.microsoft.com/office/drawing/2014/main" id="{82318690-4599-494A-86CE-83800930470D}"/>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548" name="直線コネクタ 547">
          <a:extLst>
            <a:ext uri="{FF2B5EF4-FFF2-40B4-BE49-F238E27FC236}">
              <a16:creationId xmlns="" xmlns:a16="http://schemas.microsoft.com/office/drawing/2014/main" id="{D241E64B-D0F4-4233-8E82-05C1B0858DC3}"/>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549" name="【庁舎】&#10;一人当たり面積最大値テキスト">
          <a:extLst>
            <a:ext uri="{FF2B5EF4-FFF2-40B4-BE49-F238E27FC236}">
              <a16:creationId xmlns="" xmlns:a16="http://schemas.microsoft.com/office/drawing/2014/main" id="{32E4F5C9-7968-43FF-ABC4-4F7FBFF6038E}"/>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550" name="直線コネクタ 549">
          <a:extLst>
            <a:ext uri="{FF2B5EF4-FFF2-40B4-BE49-F238E27FC236}">
              <a16:creationId xmlns="" xmlns:a16="http://schemas.microsoft.com/office/drawing/2014/main" id="{454D5A59-5F40-4A02-B60C-6CE1C81A1166}"/>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137334</xdr:rowOff>
    </xdr:from>
    <xdr:ext cx="469744" cy="259045"/>
    <xdr:sp macro="" textlink="">
      <xdr:nvSpPr>
        <xdr:cNvPr id="551" name="【庁舎】&#10;一人当たり面積平均値テキスト">
          <a:extLst>
            <a:ext uri="{FF2B5EF4-FFF2-40B4-BE49-F238E27FC236}">
              <a16:creationId xmlns="" xmlns:a16="http://schemas.microsoft.com/office/drawing/2014/main" id="{A9FF6F52-BF5A-4CE3-8C9B-E82A1661EF88}"/>
            </a:ext>
          </a:extLst>
        </xdr:cNvPr>
        <xdr:cNvSpPr txBox="1"/>
      </xdr:nvSpPr>
      <xdr:spPr>
        <a:xfrm>
          <a:off x="22199600" y="1848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552" name="フローチャート: 判断 551">
          <a:extLst>
            <a:ext uri="{FF2B5EF4-FFF2-40B4-BE49-F238E27FC236}">
              <a16:creationId xmlns="" xmlns:a16="http://schemas.microsoft.com/office/drawing/2014/main" id="{474A6677-5373-4199-98D3-BDDB07EF578A}"/>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553" name="フローチャート: 判断 552">
          <a:extLst>
            <a:ext uri="{FF2B5EF4-FFF2-40B4-BE49-F238E27FC236}">
              <a16:creationId xmlns="" xmlns:a16="http://schemas.microsoft.com/office/drawing/2014/main" id="{6AB6A421-6E6F-49AF-8B41-22D0CEBC8C37}"/>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554" name="n_1aveValue【庁舎】&#10;一人当たり面積">
          <a:extLst>
            <a:ext uri="{FF2B5EF4-FFF2-40B4-BE49-F238E27FC236}">
              <a16:creationId xmlns="" xmlns:a16="http://schemas.microsoft.com/office/drawing/2014/main" id="{54017B16-AD81-4788-92EC-D66DCE162943}"/>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555" name="フローチャート: 判断 554">
          <a:extLst>
            <a:ext uri="{FF2B5EF4-FFF2-40B4-BE49-F238E27FC236}">
              <a16:creationId xmlns="" xmlns:a16="http://schemas.microsoft.com/office/drawing/2014/main" id="{9BBA1F89-11D7-4EB3-A542-4DDE3202BCF8}"/>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556" name="n_2aveValue【庁舎】&#10;一人当たり面積">
          <a:extLst>
            <a:ext uri="{FF2B5EF4-FFF2-40B4-BE49-F238E27FC236}">
              <a16:creationId xmlns="" xmlns:a16="http://schemas.microsoft.com/office/drawing/2014/main" id="{07029CC6-39B2-4238-A9C9-5491D75240C6}"/>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557" name="フローチャート: 判断 556">
          <a:extLst>
            <a:ext uri="{FF2B5EF4-FFF2-40B4-BE49-F238E27FC236}">
              <a16:creationId xmlns="" xmlns:a16="http://schemas.microsoft.com/office/drawing/2014/main" id="{3C01136A-2E08-4B12-B673-009BC8B44BAE}"/>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558" name="n_3aveValue【庁舎】&#10;一人当たり面積">
          <a:extLst>
            <a:ext uri="{FF2B5EF4-FFF2-40B4-BE49-F238E27FC236}">
              <a16:creationId xmlns="" xmlns:a16="http://schemas.microsoft.com/office/drawing/2014/main" id="{6A2029A3-1D68-4A2F-A853-FCCF9ABAE5E7}"/>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9" name="テキスト ボックス 558">
          <a:extLst>
            <a:ext uri="{FF2B5EF4-FFF2-40B4-BE49-F238E27FC236}">
              <a16:creationId xmlns="" xmlns:a16="http://schemas.microsoft.com/office/drawing/2014/main" id="{A25FAE6E-3120-4EA4-8DC8-975169F123E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a:extLst>
            <a:ext uri="{FF2B5EF4-FFF2-40B4-BE49-F238E27FC236}">
              <a16:creationId xmlns="" xmlns:a16="http://schemas.microsoft.com/office/drawing/2014/main" id="{2D73E1A8-0526-4F45-A826-AD558589AB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a:extLst>
            <a:ext uri="{FF2B5EF4-FFF2-40B4-BE49-F238E27FC236}">
              <a16:creationId xmlns="" xmlns:a16="http://schemas.microsoft.com/office/drawing/2014/main" id="{8309CA23-6730-4F5E-A76D-170D7550869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a:extLst>
            <a:ext uri="{FF2B5EF4-FFF2-40B4-BE49-F238E27FC236}">
              <a16:creationId xmlns="" xmlns:a16="http://schemas.microsoft.com/office/drawing/2014/main" id="{2C2FB8F4-96C7-4145-AA89-CC3F8DE00F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a:extLst>
            <a:ext uri="{FF2B5EF4-FFF2-40B4-BE49-F238E27FC236}">
              <a16:creationId xmlns="" xmlns:a16="http://schemas.microsoft.com/office/drawing/2014/main" id="{FB018664-AAC1-4FFB-B0D0-3E76354A7F5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24344</xdr:rowOff>
    </xdr:from>
    <xdr:to>
      <xdr:col>112</xdr:col>
      <xdr:colOff>38100</xdr:colOff>
      <xdr:row>108</xdr:row>
      <xdr:rowOff>125944</xdr:rowOff>
    </xdr:to>
    <xdr:sp macro="" textlink="">
      <xdr:nvSpPr>
        <xdr:cNvPr id="564" name="楕円 563">
          <a:extLst>
            <a:ext uri="{FF2B5EF4-FFF2-40B4-BE49-F238E27FC236}">
              <a16:creationId xmlns="" xmlns:a16="http://schemas.microsoft.com/office/drawing/2014/main" id="{CAB03E25-A6EC-4A08-976B-82D4541B9724}"/>
            </a:ext>
          </a:extLst>
        </xdr:cNvPr>
        <xdr:cNvSpPr/>
      </xdr:nvSpPr>
      <xdr:spPr>
        <a:xfrm>
          <a:off x="21272500" y="185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24354</xdr:rowOff>
    </xdr:from>
    <xdr:to>
      <xdr:col>107</xdr:col>
      <xdr:colOff>101600</xdr:colOff>
      <xdr:row>108</xdr:row>
      <xdr:rowOff>125954</xdr:rowOff>
    </xdr:to>
    <xdr:sp macro="" textlink="">
      <xdr:nvSpPr>
        <xdr:cNvPr id="565" name="楕円 564">
          <a:extLst>
            <a:ext uri="{FF2B5EF4-FFF2-40B4-BE49-F238E27FC236}">
              <a16:creationId xmlns="" xmlns:a16="http://schemas.microsoft.com/office/drawing/2014/main" id="{54FC6D80-85CE-484E-96F7-56D5F8CAF58E}"/>
            </a:ext>
          </a:extLst>
        </xdr:cNvPr>
        <xdr:cNvSpPr/>
      </xdr:nvSpPr>
      <xdr:spPr>
        <a:xfrm>
          <a:off x="20383500" y="1854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75144</xdr:rowOff>
    </xdr:from>
    <xdr:to>
      <xdr:col>111</xdr:col>
      <xdr:colOff>177800</xdr:colOff>
      <xdr:row>108</xdr:row>
      <xdr:rowOff>75154</xdr:rowOff>
    </xdr:to>
    <xdr:cxnSp macro="">
      <xdr:nvCxnSpPr>
        <xdr:cNvPr id="566" name="直線コネクタ 565">
          <a:extLst>
            <a:ext uri="{FF2B5EF4-FFF2-40B4-BE49-F238E27FC236}">
              <a16:creationId xmlns="" xmlns:a16="http://schemas.microsoft.com/office/drawing/2014/main" id="{D3170321-8ADD-47D7-8D14-036858E68BAE}"/>
            </a:ext>
          </a:extLst>
        </xdr:cNvPr>
        <xdr:cNvCxnSpPr/>
      </xdr:nvCxnSpPr>
      <xdr:spPr>
        <a:xfrm flipV="1">
          <a:off x="20434300" y="18591744"/>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24375</xdr:rowOff>
    </xdr:from>
    <xdr:to>
      <xdr:col>102</xdr:col>
      <xdr:colOff>165100</xdr:colOff>
      <xdr:row>108</xdr:row>
      <xdr:rowOff>125975</xdr:rowOff>
    </xdr:to>
    <xdr:sp macro="" textlink="">
      <xdr:nvSpPr>
        <xdr:cNvPr id="567" name="楕円 566">
          <a:extLst>
            <a:ext uri="{FF2B5EF4-FFF2-40B4-BE49-F238E27FC236}">
              <a16:creationId xmlns="" xmlns:a16="http://schemas.microsoft.com/office/drawing/2014/main" id="{1B69381B-365D-4B8E-9510-CCEBC3B36040}"/>
            </a:ext>
          </a:extLst>
        </xdr:cNvPr>
        <xdr:cNvSpPr/>
      </xdr:nvSpPr>
      <xdr:spPr>
        <a:xfrm>
          <a:off x="19494500" y="185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75154</xdr:rowOff>
    </xdr:from>
    <xdr:to>
      <xdr:col>107</xdr:col>
      <xdr:colOff>50800</xdr:colOff>
      <xdr:row>108</xdr:row>
      <xdr:rowOff>75175</xdr:rowOff>
    </xdr:to>
    <xdr:cxnSp macro="">
      <xdr:nvCxnSpPr>
        <xdr:cNvPr id="568" name="直線コネクタ 567">
          <a:extLst>
            <a:ext uri="{FF2B5EF4-FFF2-40B4-BE49-F238E27FC236}">
              <a16:creationId xmlns="" xmlns:a16="http://schemas.microsoft.com/office/drawing/2014/main" id="{52BD2684-4B6A-43AE-BB8E-47422AC5D653}"/>
            </a:ext>
          </a:extLst>
        </xdr:cNvPr>
        <xdr:cNvCxnSpPr/>
      </xdr:nvCxnSpPr>
      <xdr:spPr>
        <a:xfrm flipV="1">
          <a:off x="19545300" y="18591754"/>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117071</xdr:rowOff>
    </xdr:from>
    <xdr:ext cx="469744" cy="259045"/>
    <xdr:sp macro="" textlink="">
      <xdr:nvSpPr>
        <xdr:cNvPr id="569" name="n_1mainValue【庁舎】&#10;一人当たり面積">
          <a:extLst>
            <a:ext uri="{FF2B5EF4-FFF2-40B4-BE49-F238E27FC236}">
              <a16:creationId xmlns="" xmlns:a16="http://schemas.microsoft.com/office/drawing/2014/main" id="{F99BFA81-81EE-464E-A9CD-C1A2F7DDC9FE}"/>
            </a:ext>
          </a:extLst>
        </xdr:cNvPr>
        <xdr:cNvSpPr txBox="1"/>
      </xdr:nvSpPr>
      <xdr:spPr>
        <a:xfrm>
          <a:off x="21075727" y="1863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117081</xdr:rowOff>
    </xdr:from>
    <xdr:ext cx="469744" cy="259045"/>
    <xdr:sp macro="" textlink="">
      <xdr:nvSpPr>
        <xdr:cNvPr id="570" name="n_2mainValue【庁舎】&#10;一人当たり面積">
          <a:extLst>
            <a:ext uri="{FF2B5EF4-FFF2-40B4-BE49-F238E27FC236}">
              <a16:creationId xmlns="" xmlns:a16="http://schemas.microsoft.com/office/drawing/2014/main" id="{3AB31979-9862-4BC7-94BC-6E983086FD35}"/>
            </a:ext>
          </a:extLst>
        </xdr:cNvPr>
        <xdr:cNvSpPr txBox="1"/>
      </xdr:nvSpPr>
      <xdr:spPr>
        <a:xfrm>
          <a:off x="20199427" y="1863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117102</xdr:rowOff>
    </xdr:from>
    <xdr:ext cx="469744" cy="259045"/>
    <xdr:sp macro="" textlink="">
      <xdr:nvSpPr>
        <xdr:cNvPr id="571" name="n_3mainValue【庁舎】&#10;一人当たり面積">
          <a:extLst>
            <a:ext uri="{FF2B5EF4-FFF2-40B4-BE49-F238E27FC236}">
              <a16:creationId xmlns="" xmlns:a16="http://schemas.microsoft.com/office/drawing/2014/main" id="{E601BE98-C3FC-49E5-A397-03EB3721126E}"/>
            </a:ext>
          </a:extLst>
        </xdr:cNvPr>
        <xdr:cNvSpPr txBox="1"/>
      </xdr:nvSpPr>
      <xdr:spPr>
        <a:xfrm>
          <a:off x="19310427" y="186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2" name="正方形/長方形 571">
          <a:extLst>
            <a:ext uri="{FF2B5EF4-FFF2-40B4-BE49-F238E27FC236}">
              <a16:creationId xmlns="" xmlns:a16="http://schemas.microsoft.com/office/drawing/2014/main" id="{187ED1EC-4C9B-4505-8AB0-0F4A7AA136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3" name="正方形/長方形 572">
          <a:extLst>
            <a:ext uri="{FF2B5EF4-FFF2-40B4-BE49-F238E27FC236}">
              <a16:creationId xmlns="" xmlns:a16="http://schemas.microsoft.com/office/drawing/2014/main" id="{6F037B95-C4A1-4022-AE08-2ED23D32BD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4" name="テキスト ボックス 573">
          <a:extLst>
            <a:ext uri="{FF2B5EF4-FFF2-40B4-BE49-F238E27FC236}">
              <a16:creationId xmlns="" xmlns:a16="http://schemas.microsoft.com/office/drawing/2014/main" id="{BB3D85B7-3AD8-493F-8A90-6434A696C96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図書館、体育館については比較的近年に建設された施設であることから有形固定資産減価償却率が低くなっている。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福祉施設、庁舎、消防施設については老朽化が進んでおり、有形固定資産減価償却率が高い水準となっている。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「公共施設等総合管理計画」及び今後施設の「個別施設計画」を策定することにより、施設の維持保全を図りつつ、複合・集約化についても検討する。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7,334
7,279
7.05
3,663,808
3,447,322
216,194
2,111,804
3,234,341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と減少傾向にある。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年度の類似団体平均より</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ポイント上回っており、ここ数年についても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程度上回っている。しかし、毎年低下している要因は人口の減少や高齢化に伴う地方税の減少が大きい。生産年齢人口を増加させるための移住定住事業の促進や徴収強化の推進により地方税を確保し、また、定員管理・給与の適正化、事務の見直し等による歳出削減を図り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82852</xdr:rowOff>
    </xdr:from>
    <xdr:to>
      <xdr:col>23</xdr:col>
      <xdr:colOff>133350</xdr:colOff>
      <xdr:row>42</xdr:row>
      <xdr:rowOff>94343</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114800" y="72837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71362</xdr:rowOff>
    </xdr:from>
    <xdr:to>
      <xdr:col>19</xdr:col>
      <xdr:colOff>133350</xdr:colOff>
      <xdr:row>42</xdr:row>
      <xdr:rowOff>82852</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a:off x="3225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71362</xdr:rowOff>
    </xdr:from>
    <xdr:to>
      <xdr:col>15</xdr:col>
      <xdr:colOff>82550</xdr:colOff>
      <xdr:row>42</xdr:row>
      <xdr:rowOff>71362</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a:off x="2336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71362</xdr:rowOff>
    </xdr:to>
    <xdr:cxnSp macro="">
      <xdr:nvCxnSpPr>
        <xdr:cNvPr id="79" name="直線コネクタ 78">
          <a:extLst>
            <a:ext uri="{FF2B5EF4-FFF2-40B4-BE49-F238E27FC236}">
              <a16:creationId xmlns="" xmlns:a16="http://schemas.microsoft.com/office/drawing/2014/main" id="{00000000-0008-0000-0300-00004F000000}"/>
            </a:ext>
          </a:extLst>
        </xdr:cNvPr>
        <xdr:cNvCxnSpPr/>
      </xdr:nvCxnSpPr>
      <xdr:spPr>
        <a:xfrm>
          <a:off x="1447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a:extLst>
            <a:ext uri="{FF2B5EF4-FFF2-40B4-BE49-F238E27FC236}">
              <a16:creationId xmlns="" xmlns:a16="http://schemas.microsoft.com/office/drawing/2014/main" id="{00000000-0008-0000-0300-00005A000000}"/>
            </a:ext>
          </a:extLst>
        </xdr:cNvPr>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32052</xdr:rowOff>
    </xdr:from>
    <xdr:to>
      <xdr:col>19</xdr:col>
      <xdr:colOff>184150</xdr:colOff>
      <xdr:row>42</xdr:row>
      <xdr:rowOff>133652</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20562</xdr:rowOff>
    </xdr:from>
    <xdr:to>
      <xdr:col>15</xdr:col>
      <xdr:colOff>133350</xdr:colOff>
      <xdr:row>42</xdr:row>
      <xdr:rowOff>122162</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132339</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20562</xdr:rowOff>
    </xdr:from>
    <xdr:to>
      <xdr:col>11</xdr:col>
      <xdr:colOff>82550</xdr:colOff>
      <xdr:row>42</xdr:row>
      <xdr:rowOff>122162</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132339</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83.9</a:t>
          </a:r>
          <a:r>
            <a:rPr kumimoji="1" lang="ja-JP" altLang="en-US" sz="1300">
              <a:latin typeface="ＭＳ Ｐゴシック" panose="020B0600070205080204" pitchFamily="50" charset="-128"/>
              <a:ea typeface="ＭＳ Ｐゴシック" panose="020B0600070205080204" pitchFamily="50" charset="-128"/>
            </a:rPr>
            <a:t>％であったが、平成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％と増加している。要因としては財産収入及び地方税の減少による。</a:t>
          </a:r>
        </a:p>
        <a:p>
          <a:r>
            <a:rPr kumimoji="1" lang="ja-JP" altLang="en-US" sz="1300">
              <a:latin typeface="ＭＳ Ｐゴシック" panose="020B0600070205080204" pitchFamily="50" charset="-128"/>
              <a:ea typeface="ＭＳ Ｐゴシック" panose="020B0600070205080204" pitchFamily="50" charset="-128"/>
            </a:rPr>
            <a:t>　また、物件費、補助費及び公債費が増加したことにより経常収支比率は類似団体平均を上回っている。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公債費は、湯河原町・真鶴町衛生組合が実施した大規模改修事業の償還や老朽化している施設の維持管理経費の増加が見込まれるため、経常経費を削減するためには、物件費・補助費等の抑制に努めていくことが必要とな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155067</xdr:rowOff>
    </xdr:from>
    <xdr:to>
      <xdr:col>23</xdr:col>
      <xdr:colOff>133350</xdr:colOff>
      <xdr:row>66</xdr:row>
      <xdr:rowOff>89789</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114800" y="11299317"/>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24765</xdr:rowOff>
    </xdr:from>
    <xdr:to>
      <xdr:col>19</xdr:col>
      <xdr:colOff>133350</xdr:colOff>
      <xdr:row>65</xdr:row>
      <xdr:rowOff>155067</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3225800" y="1116901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157607</xdr:rowOff>
    </xdr:from>
    <xdr:to>
      <xdr:col>15</xdr:col>
      <xdr:colOff>82550</xdr:colOff>
      <xdr:row>65</xdr:row>
      <xdr:rowOff>24765</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2336800" y="1113040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157607</xdr:rowOff>
    </xdr:from>
    <xdr:to>
      <xdr:col>11</xdr:col>
      <xdr:colOff>31750</xdr:colOff>
      <xdr:row>65</xdr:row>
      <xdr:rowOff>104394</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flipV="1">
          <a:off x="1447800" y="11130407"/>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38989</xdr:rowOff>
    </xdr:from>
    <xdr:to>
      <xdr:col>23</xdr:col>
      <xdr:colOff>184150</xdr:colOff>
      <xdr:row>66</xdr:row>
      <xdr:rowOff>140589</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13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11066</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132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104267</xdr:rowOff>
    </xdr:from>
    <xdr:to>
      <xdr:col>19</xdr:col>
      <xdr:colOff>184150</xdr:colOff>
      <xdr:row>66</xdr:row>
      <xdr:rowOff>34417</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12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19194</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133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145415</xdr:rowOff>
    </xdr:from>
    <xdr:to>
      <xdr:col>15</xdr:col>
      <xdr:colOff>133350</xdr:colOff>
      <xdr:row>65</xdr:row>
      <xdr:rowOff>75565</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85742</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106807</xdr:rowOff>
    </xdr:from>
    <xdr:to>
      <xdr:col>11</xdr:col>
      <xdr:colOff>82550</xdr:colOff>
      <xdr:row>65</xdr:row>
      <xdr:rowOff>36957</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10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47134</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08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74,653</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　人件費では、ごみ処理業務を一部事務組合に、消防事務を湯河原町に委託していることや、地域手当を廃止していることが主な要因と思われる。</a:t>
          </a:r>
        </a:p>
        <a:p>
          <a:r>
            <a:rPr kumimoji="1" lang="ja-JP" altLang="en-US" sz="1300">
              <a:latin typeface="ＭＳ Ｐゴシック" panose="020B0600070205080204" pitchFamily="50" charset="-128"/>
              <a:ea typeface="ＭＳ Ｐゴシック" panose="020B0600070205080204" pitchFamily="50" charset="-128"/>
            </a:rPr>
            <a:t>　物件費では、事業の内容の見直しによる委託費の削減、需用費、役務費で歳出の抑制に努めている。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118876</xdr:rowOff>
    </xdr:from>
    <xdr:to>
      <xdr:col>23</xdr:col>
      <xdr:colOff>133350</xdr:colOff>
      <xdr:row>82</xdr:row>
      <xdr:rowOff>3268</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114800" y="14006326"/>
          <a:ext cx="838200" cy="5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118876</xdr:rowOff>
    </xdr:from>
    <xdr:to>
      <xdr:col>19</xdr:col>
      <xdr:colOff>133350</xdr:colOff>
      <xdr:row>81</xdr:row>
      <xdr:rowOff>131735</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flipV="1">
          <a:off x="3225800" y="14006326"/>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109547</xdr:rowOff>
    </xdr:from>
    <xdr:to>
      <xdr:col>15</xdr:col>
      <xdr:colOff>82550</xdr:colOff>
      <xdr:row>81</xdr:row>
      <xdr:rowOff>131735</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336800" y="13996997"/>
          <a:ext cx="889000" cy="2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109547</xdr:rowOff>
    </xdr:from>
    <xdr:to>
      <xdr:col>11</xdr:col>
      <xdr:colOff>31750</xdr:colOff>
      <xdr:row>81</xdr:row>
      <xdr:rowOff>118647</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flipV="1">
          <a:off x="1447800" y="13996997"/>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123918</xdr:rowOff>
    </xdr:from>
    <xdr:to>
      <xdr:col>23</xdr:col>
      <xdr:colOff>184150</xdr:colOff>
      <xdr:row>82</xdr:row>
      <xdr:rowOff>54068</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902200" y="140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45195</xdr:rowOff>
    </xdr:from>
    <xdr:ext cx="762000" cy="259045"/>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5041900" y="139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68076</xdr:rowOff>
    </xdr:from>
    <xdr:to>
      <xdr:col>19</xdr:col>
      <xdr:colOff>184150</xdr:colOff>
      <xdr:row>81</xdr:row>
      <xdr:rowOff>169676</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064000" y="139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8403</xdr:rowOff>
    </xdr:from>
    <xdr:ext cx="7366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733800" y="1372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80935</xdr:rowOff>
    </xdr:from>
    <xdr:to>
      <xdr:col>15</xdr:col>
      <xdr:colOff>133350</xdr:colOff>
      <xdr:row>82</xdr:row>
      <xdr:rowOff>11085</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3175000" y="1396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21262</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844800" y="137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58747</xdr:rowOff>
    </xdr:from>
    <xdr:to>
      <xdr:col>11</xdr:col>
      <xdr:colOff>82550</xdr:colOff>
      <xdr:row>81</xdr:row>
      <xdr:rowOff>160347</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2286000" y="1394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170524</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955800" y="1371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67847</xdr:rowOff>
    </xdr:from>
    <xdr:to>
      <xdr:col>7</xdr:col>
      <xdr:colOff>31750</xdr:colOff>
      <xdr:row>81</xdr:row>
      <xdr:rowOff>169447</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1397000" y="139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8174</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066800" y="1372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ラスパレス指数については類似団体平均と比較しても常に下回っている状態で推移しており、将来的にも同様に推移するものと予想される。</a:t>
          </a:r>
        </a:p>
        <a:p>
          <a:r>
            <a:rPr kumimoji="1" lang="ja-JP" altLang="en-US" sz="1300">
              <a:latin typeface="ＭＳ Ｐゴシック" panose="020B0600070205080204" pitchFamily="50" charset="-128"/>
              <a:ea typeface="ＭＳ Ｐゴシック" panose="020B0600070205080204" pitchFamily="50" charset="-128"/>
            </a:rPr>
            <a:t>  今後も国の動向等を踏まえながら、引き続き適正な給与水準であるよう努めていくなかで、過度な抑制は職員の士気の低下につながるため、注意しながら進めていく。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18445</xdr:rowOff>
    </xdr:from>
    <xdr:to>
      <xdr:col>81</xdr:col>
      <xdr:colOff>44450</xdr:colOff>
      <xdr:row>83</xdr:row>
      <xdr:rowOff>64407</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179800" y="142487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6955</xdr:rowOff>
    </xdr:from>
    <xdr:to>
      <xdr:col>77</xdr:col>
      <xdr:colOff>44450</xdr:colOff>
      <xdr:row>83</xdr:row>
      <xdr:rowOff>18445</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5290800" y="142373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6955</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4401800" y="142258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40518</xdr:rowOff>
    </xdr:from>
    <xdr:to>
      <xdr:col>68</xdr:col>
      <xdr:colOff>152400</xdr:colOff>
      <xdr:row>82</xdr:row>
      <xdr:rowOff>166914</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a:off x="13512800" y="140994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139095</xdr:rowOff>
    </xdr:from>
    <xdr:to>
      <xdr:col>77</xdr:col>
      <xdr:colOff>95250</xdr:colOff>
      <xdr:row>83</xdr:row>
      <xdr:rowOff>69245</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79422</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127605</xdr:rowOff>
    </xdr:from>
    <xdr:to>
      <xdr:col>73</xdr:col>
      <xdr:colOff>44450</xdr:colOff>
      <xdr:row>83</xdr:row>
      <xdr:rowOff>57755</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67932</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161168</xdr:rowOff>
    </xdr:from>
    <xdr:to>
      <xdr:col>64</xdr:col>
      <xdr:colOff>152400</xdr:colOff>
      <xdr:row>82</xdr:row>
      <xdr:rowOff>91318</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101495</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過去５年間微増で推移している。類似団体平均は下回っているものの、全国平均や県平均と比較すると上回っている。</a:t>
          </a:r>
        </a:p>
        <a:p>
          <a:r>
            <a:rPr kumimoji="1" lang="ja-JP" altLang="en-US" sz="1300">
              <a:latin typeface="ＭＳ Ｐゴシック" panose="020B0600070205080204" pitchFamily="50" charset="-128"/>
              <a:ea typeface="ＭＳ Ｐゴシック" panose="020B0600070205080204" pitchFamily="50" charset="-128"/>
            </a:rPr>
            <a:t>　町の人口が予想以上に減少していることが主な原因であると思われる。</a:t>
          </a:r>
        </a:p>
        <a:p>
          <a:r>
            <a:rPr kumimoji="1" lang="ja-JP" altLang="en-US" sz="1300">
              <a:latin typeface="ＭＳ Ｐゴシック" panose="020B0600070205080204" pitchFamily="50" charset="-128"/>
              <a:ea typeface="ＭＳ Ｐゴシック" panose="020B0600070205080204" pitchFamily="50" charset="-128"/>
            </a:rPr>
            <a:t>　退職者補充の抑制、電算化の推進、事業の見直しを今後も続けていくとともに、職員教育の充実を図り、職員の資質・能力の向上に努め、適正な定員管理を実施する。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16449</xdr:rowOff>
    </xdr:from>
    <xdr:to>
      <xdr:col>81</xdr:col>
      <xdr:colOff>44450</xdr:colOff>
      <xdr:row>59</xdr:row>
      <xdr:rowOff>52070</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179800" y="10131999"/>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 xmlns:a16="http://schemas.microsoft.com/office/drawing/2014/main"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141938</xdr:rowOff>
    </xdr:from>
    <xdr:to>
      <xdr:col>77</xdr:col>
      <xdr:colOff>44450</xdr:colOff>
      <xdr:row>59</xdr:row>
      <xdr:rowOff>16449</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5290800" y="1008603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102870</xdr:rowOff>
    </xdr:from>
    <xdr:to>
      <xdr:col>72</xdr:col>
      <xdr:colOff>203200</xdr:colOff>
      <xdr:row>58</xdr:row>
      <xdr:rowOff>141938</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4401800" y="10046970"/>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92528</xdr:rowOff>
    </xdr:from>
    <xdr:to>
      <xdr:col>68</xdr:col>
      <xdr:colOff>152400</xdr:colOff>
      <xdr:row>58</xdr:row>
      <xdr:rowOff>102870</xdr:rowOff>
    </xdr:to>
    <xdr:cxnSp macro="">
      <xdr:nvCxnSpPr>
        <xdr:cNvPr id="332" name="直線コネクタ 331">
          <a:extLst>
            <a:ext uri="{FF2B5EF4-FFF2-40B4-BE49-F238E27FC236}">
              <a16:creationId xmlns="" xmlns:a16="http://schemas.microsoft.com/office/drawing/2014/main" id="{00000000-0008-0000-0300-00004C010000}"/>
            </a:ext>
          </a:extLst>
        </xdr:cNvPr>
        <xdr:cNvCxnSpPr/>
      </xdr:nvCxnSpPr>
      <xdr:spPr>
        <a:xfrm>
          <a:off x="13512800" y="1003662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1270</xdr:rowOff>
    </xdr:from>
    <xdr:to>
      <xdr:col>81</xdr:col>
      <xdr:colOff>95250</xdr:colOff>
      <xdr:row>59</xdr:row>
      <xdr:rowOff>102870</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6967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17797</xdr:rowOff>
    </xdr:from>
    <xdr:ext cx="762000" cy="259045"/>
    <xdr:sp macro="" textlink="">
      <xdr:nvSpPr>
        <xdr:cNvPr id="343" name="定員管理の状況該当値テキスト">
          <a:extLst>
            <a:ext uri="{FF2B5EF4-FFF2-40B4-BE49-F238E27FC236}">
              <a16:creationId xmlns="" xmlns:a16="http://schemas.microsoft.com/office/drawing/2014/main" id="{00000000-0008-0000-0300-000057010000}"/>
            </a:ext>
          </a:extLst>
        </xdr:cNvPr>
        <xdr:cNvSpPr txBox="1"/>
      </xdr:nvSpPr>
      <xdr:spPr>
        <a:xfrm>
          <a:off x="17106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137099</xdr:rowOff>
    </xdr:from>
    <xdr:to>
      <xdr:col>77</xdr:col>
      <xdr:colOff>95250</xdr:colOff>
      <xdr:row>59</xdr:row>
      <xdr:rowOff>67249</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6129000" y="100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77426</xdr:rowOff>
    </xdr:from>
    <xdr:ext cx="7366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5798800" y="985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91138</xdr:rowOff>
    </xdr:from>
    <xdr:to>
      <xdr:col>73</xdr:col>
      <xdr:colOff>44450</xdr:colOff>
      <xdr:row>59</xdr:row>
      <xdr:rowOff>21288</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5240000" y="1003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31465</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909800" y="980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52070</xdr:rowOff>
    </xdr:from>
    <xdr:to>
      <xdr:col>68</xdr:col>
      <xdr:colOff>203200</xdr:colOff>
      <xdr:row>58</xdr:row>
      <xdr:rowOff>153670</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4351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163847</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4020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41728</xdr:rowOff>
    </xdr:from>
    <xdr:to>
      <xdr:col>64</xdr:col>
      <xdr:colOff>152400</xdr:colOff>
      <xdr:row>58</xdr:row>
      <xdr:rowOff>143328</xdr:rowOff>
    </xdr:to>
    <xdr:sp macro="" textlink="">
      <xdr:nvSpPr>
        <xdr:cNvPr id="350" name="楕円 349">
          <a:extLst>
            <a:ext uri="{FF2B5EF4-FFF2-40B4-BE49-F238E27FC236}">
              <a16:creationId xmlns="" xmlns:a16="http://schemas.microsoft.com/office/drawing/2014/main" id="{00000000-0008-0000-0300-00005E010000}"/>
            </a:ext>
          </a:extLst>
        </xdr:cNvPr>
        <xdr:cNvSpPr/>
      </xdr:nvSpPr>
      <xdr:spPr>
        <a:xfrm>
          <a:off x="13462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153505</xdr:rowOff>
    </xdr:from>
    <xdr:ext cx="762000" cy="259045"/>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131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ポイント増加したが、主な原因は湯河原町・真鶴町衛生組合が実施した大規模改修事業の影響により増加したもの。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予定している老朽化している施設の維持管理経費の増加が見込まれるため、効率的な償還に努めるとともに普通建設事業については、慎重に事業を選択し、国県補助等、地方債以外の財源確保に努め、公債費負担の適正化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102870</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6179800" y="685630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169756</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a:off x="15290800" y="684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110913</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flipV="1">
          <a:off x="14401800" y="68402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41</xdr:row>
      <xdr:rowOff>92287</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flipV="1">
          <a:off x="13512800" y="696891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24147</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類似団体平均値よりも大幅に高い数値で推移している。平成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３月に供用を開始した下水道事業への負担やごみ処理を委託している湯河原町・真鶴町衛生組合での事業への負担、それに対応できる充当可能財源である基金が潤沢でないことが主な要因であると思われる。</a:t>
          </a:r>
        </a:p>
        <a:p>
          <a:r>
            <a:rPr kumimoji="1" lang="ja-JP" altLang="en-US" sz="1300">
              <a:latin typeface="ＭＳ Ｐゴシック" panose="020B0600070205080204" pitchFamily="50" charset="-128"/>
              <a:ea typeface="ＭＳ Ｐゴシック" panose="020B0600070205080204" pitchFamily="50" charset="-128"/>
            </a:rPr>
            <a:t>　今後は、老朽施設の改修事業などの負担が見込まれることが予想されるため、事務改善による人件費の削減、事業については取捨選択を的確にすることで、充当財源を確保し財政の健全化に努めていく。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847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flipV="1">
          <a:off x="17018000" y="2370667"/>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144374</xdr:rowOff>
    </xdr:from>
    <xdr:ext cx="762000" cy="259045"/>
    <xdr:sp macro="" textlink="">
      <xdr:nvSpPr>
        <xdr:cNvPr id="443" name="将来負担の状況最小値テキスト">
          <a:extLst>
            <a:ext uri="{FF2B5EF4-FFF2-40B4-BE49-F238E27FC236}">
              <a16:creationId xmlns="" xmlns:a16="http://schemas.microsoft.com/office/drawing/2014/main" id="{00000000-0008-0000-0300-0000BB010000}"/>
            </a:ext>
          </a:extLst>
        </xdr:cNvPr>
        <xdr:cNvSpPr txBox="1"/>
      </xdr:nvSpPr>
      <xdr:spPr>
        <a:xfrm>
          <a:off x="17106900" y="35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847</xdr:rowOff>
    </xdr:from>
    <xdr:to>
      <xdr:col>81</xdr:col>
      <xdr:colOff>133350</xdr:colOff>
      <xdr:row>21</xdr:row>
      <xdr:rowOff>847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360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847</xdr:rowOff>
    </xdr:from>
    <xdr:to>
      <xdr:col>81</xdr:col>
      <xdr:colOff>44450</xdr:colOff>
      <xdr:row>21</xdr:row>
      <xdr:rowOff>45889</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6179800" y="3601297"/>
          <a:ext cx="8382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152950</xdr:rowOff>
    </xdr:from>
    <xdr:to>
      <xdr:col>81</xdr:col>
      <xdr:colOff>95250</xdr:colOff>
      <xdr:row>14</xdr:row>
      <xdr:rowOff>83100</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967200" y="23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45889</xdr:rowOff>
    </xdr:from>
    <xdr:to>
      <xdr:col>77</xdr:col>
      <xdr:colOff>44450</xdr:colOff>
      <xdr:row>21</xdr:row>
      <xdr:rowOff>57150</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5290800" y="364633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107781</xdr:rowOff>
    </xdr:from>
    <xdr:to>
      <xdr:col>77</xdr:col>
      <xdr:colOff>95250</xdr:colOff>
      <xdr:row>15</xdr:row>
      <xdr:rowOff>37931</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61290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48108</xdr:rowOff>
    </xdr:from>
    <xdr:ext cx="7366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5798800" y="2276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136906</xdr:rowOff>
    </xdr:from>
    <xdr:to>
      <xdr:col>72</xdr:col>
      <xdr:colOff>203200</xdr:colOff>
      <xdr:row>21</xdr:row>
      <xdr:rowOff>57150</xdr:rowOff>
    </xdr:to>
    <xdr:cxnSp macro="">
      <xdr:nvCxnSpPr>
        <xdr:cNvPr id="453" name="直線コネクタ 452">
          <a:extLst>
            <a:ext uri="{FF2B5EF4-FFF2-40B4-BE49-F238E27FC236}">
              <a16:creationId xmlns="" xmlns:a16="http://schemas.microsoft.com/office/drawing/2014/main" id="{00000000-0008-0000-0300-0000C5010000}"/>
            </a:ext>
          </a:extLst>
        </xdr:cNvPr>
        <xdr:cNvCxnSpPr/>
      </xdr:nvCxnSpPr>
      <xdr:spPr>
        <a:xfrm>
          <a:off x="14401800" y="356590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123867</xdr:rowOff>
    </xdr:from>
    <xdr:to>
      <xdr:col>73</xdr:col>
      <xdr:colOff>44450</xdr:colOff>
      <xdr:row>15</xdr:row>
      <xdr:rowOff>54017</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5240000" y="252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64194</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909800" y="22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136906</xdr:rowOff>
    </xdr:from>
    <xdr:to>
      <xdr:col>68</xdr:col>
      <xdr:colOff>152400</xdr:colOff>
      <xdr:row>21</xdr:row>
      <xdr:rowOff>127127</xdr:rowOff>
    </xdr:to>
    <xdr:cxnSp macro="">
      <xdr:nvCxnSpPr>
        <xdr:cNvPr id="456" name="直線コネクタ 455">
          <a:extLst>
            <a:ext uri="{FF2B5EF4-FFF2-40B4-BE49-F238E27FC236}">
              <a16:creationId xmlns="" xmlns:a16="http://schemas.microsoft.com/office/drawing/2014/main" id="{00000000-0008-0000-0300-0000C8010000}"/>
            </a:ext>
          </a:extLst>
        </xdr:cNvPr>
        <xdr:cNvCxnSpPr/>
      </xdr:nvCxnSpPr>
      <xdr:spPr>
        <a:xfrm flipV="1">
          <a:off x="13512800" y="3565906"/>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136737</xdr:rowOff>
    </xdr:from>
    <xdr:to>
      <xdr:col>68</xdr:col>
      <xdr:colOff>203200</xdr:colOff>
      <xdr:row>15</xdr:row>
      <xdr:rowOff>66887</xdr:rowOff>
    </xdr:to>
    <xdr:sp macro="" textlink="">
      <xdr:nvSpPr>
        <xdr:cNvPr id="457" name="フローチャート: 判断 456">
          <a:extLst>
            <a:ext uri="{FF2B5EF4-FFF2-40B4-BE49-F238E27FC236}">
              <a16:creationId xmlns="" xmlns:a16="http://schemas.microsoft.com/office/drawing/2014/main" id="{00000000-0008-0000-0300-0000C9010000}"/>
            </a:ext>
          </a:extLst>
        </xdr:cNvPr>
        <xdr:cNvSpPr/>
      </xdr:nvSpPr>
      <xdr:spPr>
        <a:xfrm>
          <a:off x="14351000" y="253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77064</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020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9" name="フローチャート: 判断 458">
          <a:extLst>
            <a:ext uri="{FF2B5EF4-FFF2-40B4-BE49-F238E27FC236}">
              <a16:creationId xmlns="" xmlns:a16="http://schemas.microsoft.com/office/drawing/2014/main" id="{00000000-0008-0000-0300-0000CB010000}"/>
            </a:ext>
          </a:extLst>
        </xdr:cNvPr>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121497</xdr:rowOff>
    </xdr:from>
    <xdr:to>
      <xdr:col>81</xdr:col>
      <xdr:colOff>95250</xdr:colOff>
      <xdr:row>21</xdr:row>
      <xdr:rowOff>51647</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6967200" y="35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17374</xdr:rowOff>
    </xdr:from>
    <xdr:ext cx="762000" cy="259045"/>
    <xdr:sp macro="" textlink="">
      <xdr:nvSpPr>
        <xdr:cNvPr id="467" name="将来負担の状況該当値テキスト">
          <a:extLst>
            <a:ext uri="{FF2B5EF4-FFF2-40B4-BE49-F238E27FC236}">
              <a16:creationId xmlns="" xmlns:a16="http://schemas.microsoft.com/office/drawing/2014/main" id="{00000000-0008-0000-0300-0000D3010000}"/>
            </a:ext>
          </a:extLst>
        </xdr:cNvPr>
        <xdr:cNvSpPr txBox="1"/>
      </xdr:nvSpPr>
      <xdr:spPr>
        <a:xfrm>
          <a:off x="17106900" y="344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166539</xdr:rowOff>
    </xdr:from>
    <xdr:to>
      <xdr:col>77</xdr:col>
      <xdr:colOff>95250</xdr:colOff>
      <xdr:row>21</xdr:row>
      <xdr:rowOff>96689</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6129000" y="35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81466</xdr:rowOff>
    </xdr:from>
    <xdr:ext cx="7366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5798800" y="3681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6350</xdr:rowOff>
    </xdr:from>
    <xdr:to>
      <xdr:col>73</xdr:col>
      <xdr:colOff>44450</xdr:colOff>
      <xdr:row>21</xdr:row>
      <xdr:rowOff>107950</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5240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92727</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4909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86106</xdr:rowOff>
    </xdr:from>
    <xdr:to>
      <xdr:col>68</xdr:col>
      <xdr:colOff>203200</xdr:colOff>
      <xdr:row>21</xdr:row>
      <xdr:rowOff>16256</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43510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1033</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4020800" y="36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76327</xdr:rowOff>
    </xdr:from>
    <xdr:to>
      <xdr:col>64</xdr:col>
      <xdr:colOff>152400</xdr:colOff>
      <xdr:row>22</xdr:row>
      <xdr:rowOff>6477</xdr:rowOff>
    </xdr:to>
    <xdr:sp macro="" textlink="">
      <xdr:nvSpPr>
        <xdr:cNvPr id="474" name="楕円 473">
          <a:extLst>
            <a:ext uri="{FF2B5EF4-FFF2-40B4-BE49-F238E27FC236}">
              <a16:creationId xmlns="" xmlns:a16="http://schemas.microsoft.com/office/drawing/2014/main" id="{00000000-0008-0000-0300-0000DA010000}"/>
            </a:ext>
          </a:extLst>
        </xdr:cNvPr>
        <xdr:cNvSpPr/>
      </xdr:nvSpPr>
      <xdr:spPr>
        <a:xfrm>
          <a:off x="13462000" y="3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162704</xdr:rowOff>
    </xdr:from>
    <xdr:ext cx="762000" cy="259045"/>
    <xdr:sp macro="" textlink="">
      <xdr:nvSpPr>
        <xdr:cNvPr id="475" name="テキスト ボックス 474">
          <a:extLst>
            <a:ext uri="{FF2B5EF4-FFF2-40B4-BE49-F238E27FC236}">
              <a16:creationId xmlns="" xmlns:a16="http://schemas.microsoft.com/office/drawing/2014/main" id="{00000000-0008-0000-0300-0000DB010000}"/>
            </a:ext>
          </a:extLst>
        </xdr:cNvPr>
        <xdr:cNvSpPr txBox="1"/>
      </xdr:nvSpPr>
      <xdr:spPr>
        <a:xfrm>
          <a:off x="13131800" y="376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7,334
7,279
7.05
3,663,808
3,447,322
216,194
2,111,804
3,234,341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人口１人当たりの決算額については、類似団体平均と比較すると下回っている。これは、人口一人当たり職員数も類似団体と比べ少なく、ラスパイレス指数も低いことが主な要因である。</a:t>
          </a:r>
        </a:p>
        <a:p>
          <a:r>
            <a:rPr kumimoji="1" lang="ja-JP" altLang="en-US" sz="1300">
              <a:latin typeface="ＭＳ Ｐゴシック" panose="020B0600070205080204" pitchFamily="50" charset="-128"/>
              <a:ea typeface="ＭＳ Ｐゴシック" panose="020B0600070205080204" pitchFamily="50" charset="-128"/>
            </a:rPr>
            <a:t>　人件費の経常収支比率が類似団体に比べ大きい要因は経常一般財源が類似団体に比べ少ないことと思われる。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76708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5735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67564</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5735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21844</xdr:rowOff>
    </xdr:from>
    <xdr:to>
      <xdr:col>15</xdr:col>
      <xdr:colOff>98425</xdr:colOff>
      <xdr:row>38</xdr:row>
      <xdr:rowOff>67564</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5369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21844</xdr:rowOff>
    </xdr:from>
    <xdr:to>
      <xdr:col>11</xdr:col>
      <xdr:colOff>9525</xdr:colOff>
      <xdr:row>38</xdr:row>
      <xdr:rowOff>117856</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5369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25908</xdr:rowOff>
    </xdr:from>
    <xdr:to>
      <xdr:col>24</xdr:col>
      <xdr:colOff>76200</xdr:colOff>
      <xdr:row>38</xdr:row>
      <xdr:rowOff>127508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169435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物件費に係る経常収支比率は類似団体平均と比べても低い状態で推移している。これは委託業務が類似団体に比べ少ないことによるもの。</a:t>
          </a:r>
        </a:p>
        <a:p>
          <a:r>
            <a:rPr kumimoji="1" lang="ja-JP" altLang="en-US" sz="1300">
              <a:latin typeface="ＭＳ Ｐゴシック" panose="020B0600070205080204" pitchFamily="50" charset="-128"/>
              <a:ea typeface="ＭＳ Ｐゴシック" panose="020B0600070205080204" pitchFamily="50" charset="-128"/>
            </a:rPr>
            <a:t>　要因としては道路補修や草刈などをはじめ直営でおこなっていることが考えられる。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109855</xdr:rowOff>
    </xdr:from>
    <xdr:to>
      <xdr:col>82</xdr:col>
      <xdr:colOff>107950</xdr:colOff>
      <xdr:row>15</xdr:row>
      <xdr:rowOff>41275</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5671800" y="251015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14</xdr:row>
      <xdr:rowOff>109855</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4782800" y="2475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24130</xdr:rowOff>
    </xdr:from>
    <xdr:to>
      <xdr:col>73</xdr:col>
      <xdr:colOff>180975</xdr:colOff>
      <xdr:row>14</xdr:row>
      <xdr:rowOff>75565</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3893800" y="24244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24130</xdr:rowOff>
    </xdr:from>
    <xdr:to>
      <xdr:col>69</xdr:col>
      <xdr:colOff>92075</xdr:colOff>
      <xdr:row>14</xdr:row>
      <xdr:rowOff>104140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3004800" y="24244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161925</xdr:rowOff>
    </xdr:from>
    <xdr:to>
      <xdr:col>82</xdr:col>
      <xdr:colOff>158750</xdr:colOff>
      <xdr:row>15</xdr:row>
      <xdr:rowOff>92075</xdr:rowOff>
    </xdr:to>
    <xdr:sp macro="" textlink="">
      <xdr:nvSpPr>
        <xdr:cNvPr id="140" name="楕円 139">
          <a:extLst>
            <a:ext uri="{FF2B5EF4-FFF2-40B4-BE49-F238E27FC236}">
              <a16:creationId xmlns="" xmlns:a16="http://schemas.microsoft.com/office/drawing/2014/main" id="{00000000-0008-0000-0400-00008C000000}"/>
            </a:ext>
          </a:extLst>
        </xdr:cNvPr>
        <xdr:cNvSpPr/>
      </xdr:nvSpPr>
      <xdr:spPr>
        <a:xfrm>
          <a:off x="164592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7002</xdr:rowOff>
    </xdr:from>
    <xdr:ext cx="762000" cy="259045"/>
    <xdr:sp macro="" textlink="">
      <xdr:nvSpPr>
        <xdr:cNvPr id="141" name="物件費該当値テキスト">
          <a:extLst>
            <a:ext uri="{FF2B5EF4-FFF2-40B4-BE49-F238E27FC236}">
              <a16:creationId xmlns="" xmlns:a16="http://schemas.microsoft.com/office/drawing/2014/main" id="{00000000-0008-0000-0400-00008D000000}"/>
            </a:ext>
          </a:extLst>
        </xdr:cNvPr>
        <xdr:cNvSpPr txBox="1"/>
      </xdr:nvSpPr>
      <xdr:spPr>
        <a:xfrm>
          <a:off x="165989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59055</xdr:rowOff>
    </xdr:from>
    <xdr:to>
      <xdr:col>78</xdr:col>
      <xdr:colOff>120650</xdr:colOff>
      <xdr:row>14</xdr:row>
      <xdr:rowOff>160655</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5621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170832</xdr:rowOff>
    </xdr:from>
    <xdr:ext cx="7366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5290800" y="222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24765</xdr:rowOff>
    </xdr:from>
    <xdr:to>
      <xdr:col>74</xdr:col>
      <xdr:colOff>31750</xdr:colOff>
      <xdr:row>14</xdr:row>
      <xdr:rowOff>126365</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4732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136542</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401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144780</xdr:rowOff>
    </xdr:from>
    <xdr:to>
      <xdr:col>69</xdr:col>
      <xdr:colOff>142875</xdr:colOff>
      <xdr:row>14</xdr:row>
      <xdr:rowOff>74930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3843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85107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3512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53340</xdr:rowOff>
    </xdr:from>
    <xdr:to>
      <xdr:col>65</xdr:col>
      <xdr:colOff>53975</xdr:colOff>
      <xdr:row>14</xdr:row>
      <xdr:rowOff>154940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165117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扶助費の経常収支比率は類似団体平均に比べても低い状態で推移している。</a:t>
          </a:r>
        </a:p>
        <a:p>
          <a:r>
            <a:rPr kumimoji="1" lang="ja-JP" altLang="en-US" sz="1300">
              <a:latin typeface="ＭＳ Ｐゴシック" panose="020B0600070205080204" pitchFamily="50" charset="-128"/>
              <a:ea typeface="ＭＳ Ｐゴシック" panose="020B0600070205080204" pitchFamily="50" charset="-128"/>
            </a:rPr>
            <a:t>　他会計に繰出しているものも含めれば、高齢化の影響で扶助費全体では増加していく傾向にある。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41275</xdr:rowOff>
    </xdr:from>
    <xdr:to>
      <xdr:col>24</xdr:col>
      <xdr:colOff>25400</xdr:colOff>
      <xdr:row>55</xdr:row>
      <xdr:rowOff>55563</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3987800" y="947102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 xmlns:a16="http://schemas.microsoft.com/office/drawing/2014/main"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55563</xdr:rowOff>
    </xdr:from>
    <xdr:to>
      <xdr:col>19</xdr:col>
      <xdr:colOff>187325</xdr:colOff>
      <xdr:row>55</xdr:row>
      <xdr:rowOff>69850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098800" y="94853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 xmlns:a16="http://schemas.microsoft.com/office/drawing/2014/main"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41275</xdr:rowOff>
    </xdr:from>
    <xdr:to>
      <xdr:col>11</xdr:col>
      <xdr:colOff>9525</xdr:colOff>
      <xdr:row>55</xdr:row>
      <xdr:rowOff>69850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1320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161925</xdr:rowOff>
    </xdr:from>
    <xdr:to>
      <xdr:col>24</xdr:col>
      <xdr:colOff>76200</xdr:colOff>
      <xdr:row>55</xdr:row>
      <xdr:rowOff>92075</xdr:rowOff>
    </xdr:to>
    <xdr:sp macro="" textlink="">
      <xdr:nvSpPr>
        <xdr:cNvPr id="204" name="楕円 203">
          <a:extLst>
            <a:ext uri="{FF2B5EF4-FFF2-40B4-BE49-F238E27FC236}">
              <a16:creationId xmlns="" xmlns:a16="http://schemas.microsoft.com/office/drawing/2014/main" id="{00000000-0008-0000-0400-0000CC000000}"/>
            </a:ext>
          </a:extLst>
        </xdr:cNvPr>
        <xdr:cNvSpPr/>
      </xdr:nvSpPr>
      <xdr:spPr>
        <a:xfrm>
          <a:off x="4775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7002</xdr:rowOff>
    </xdr:from>
    <xdr:ext cx="762000" cy="259045"/>
    <xdr:sp macro="" textlink="">
      <xdr:nvSpPr>
        <xdr:cNvPr id="205" name="扶助費該当値テキスト">
          <a:extLst>
            <a:ext uri="{FF2B5EF4-FFF2-40B4-BE49-F238E27FC236}">
              <a16:creationId xmlns="" xmlns:a16="http://schemas.microsoft.com/office/drawing/2014/main" id="{00000000-0008-0000-0400-0000CD000000}"/>
            </a:ext>
          </a:extLst>
        </xdr:cNvPr>
        <xdr:cNvSpPr txBox="1"/>
      </xdr:nvSpPr>
      <xdr:spPr>
        <a:xfrm>
          <a:off x="49149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4763</xdr:rowOff>
    </xdr:from>
    <xdr:to>
      <xdr:col>20</xdr:col>
      <xdr:colOff>38100</xdr:colOff>
      <xdr:row>55</xdr:row>
      <xdr:rowOff>106363</xdr:rowOff>
    </xdr:to>
    <xdr:sp macro="" textlink="">
      <xdr:nvSpPr>
        <xdr:cNvPr id="206" name="楕円 205">
          <a:extLst>
            <a:ext uri="{FF2B5EF4-FFF2-40B4-BE49-F238E27FC236}">
              <a16:creationId xmlns="" xmlns:a16="http://schemas.microsoft.com/office/drawing/2014/main" id="{00000000-0008-0000-0400-0000CE000000}"/>
            </a:ext>
          </a:extLst>
        </xdr:cNvPr>
        <xdr:cNvSpPr/>
      </xdr:nvSpPr>
      <xdr:spPr>
        <a:xfrm>
          <a:off x="3937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116540</xdr:rowOff>
    </xdr:from>
    <xdr:ext cx="7366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3606800" y="920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161925</xdr:rowOff>
    </xdr:from>
    <xdr:to>
      <xdr:col>6</xdr:col>
      <xdr:colOff>171450</xdr:colOff>
      <xdr:row>55</xdr:row>
      <xdr:rowOff>92075</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1270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102252</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939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年度においてその他に係る経常収支比率が減少したのは、分母となる経常一般財源等（特に財産収入）が増加したことによるもの。</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88900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5671800" y="1001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 xmlns:a16="http://schemas.microsoft.com/office/drawing/2014/main"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58</xdr:row>
      <xdr:rowOff>88900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4782800" y="98653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 xmlns:a16="http://schemas.microsoft.com/office/drawing/2014/main"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92710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3893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54610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3004800" y="9751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xdr:rowOff>
    </xdr:from>
    <xdr:to>
      <xdr:col>82</xdr:col>
      <xdr:colOff>158750</xdr:colOff>
      <xdr:row>58</xdr:row>
      <xdr:rowOff>116840</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158767</xdr:rowOff>
    </xdr:from>
    <xdr:ext cx="762000" cy="259045"/>
    <xdr:sp macro="" textlink="">
      <xdr:nvSpPr>
        <xdr:cNvPr id="266" name="その他該当値テキスト">
          <a:extLst>
            <a:ext uri="{FF2B5EF4-FFF2-40B4-BE49-F238E27FC236}">
              <a16:creationId xmlns="" xmlns:a16="http://schemas.microsoft.com/office/drawing/2014/main" id="{00000000-0008-0000-0400-00000A010000}"/>
            </a:ext>
          </a:extLst>
        </xdr:cNvPr>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補助費等に係る経常収支比率は類似団体平均と比べても高い状態で推移している。</a:t>
          </a:r>
        </a:p>
        <a:p>
          <a:r>
            <a:rPr kumimoji="1" lang="ja-JP" altLang="en-US" sz="1300">
              <a:latin typeface="ＭＳ Ｐゴシック" panose="020B0600070205080204" pitchFamily="50" charset="-128"/>
              <a:ea typeface="ＭＳ Ｐゴシック" panose="020B0600070205080204" pitchFamily="50" charset="-128"/>
            </a:rPr>
            <a:t>　補助費等全体としては、制度によるものが多いが、抑制できる補助費等を抑制し割合を下げていく必要がある。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62992</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5671800" y="65278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5" name="補助費等平均値テキスト">
          <a:extLst>
            <a:ext uri="{FF2B5EF4-FFF2-40B4-BE49-F238E27FC236}">
              <a16:creationId xmlns="" xmlns:a16="http://schemas.microsoft.com/office/drawing/2014/main" id="{00000000-0008-0000-0400-000031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38</xdr:row>
      <xdr:rowOff>12700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4782800" y="64043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120142</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flipV="1">
          <a:off x="13893800" y="6404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129286</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3004800" y="6463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4" name="補助費等該当値テキスト">
          <a:extLst>
            <a:ext uri="{FF2B5EF4-FFF2-40B4-BE49-F238E27FC236}">
              <a16:creationId xmlns="" xmlns:a16="http://schemas.microsoft.com/office/drawing/2014/main" id="{00000000-0008-0000-0400-000044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公債費分の経常収支比率は類似団体平均と比較すると</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ポイント下回っているが、これは大規模な建設事業を抑制していることが要因であると思われる。</a:t>
          </a:r>
        </a:p>
        <a:p>
          <a:r>
            <a:rPr kumimoji="1" lang="ja-JP" altLang="en-US" sz="1300">
              <a:latin typeface="ＭＳ Ｐゴシック" panose="020B0600070205080204" pitchFamily="50" charset="-128"/>
              <a:ea typeface="ＭＳ Ｐゴシック" panose="020B0600070205080204" pitchFamily="50" charset="-128"/>
            </a:rPr>
            <a:t>　今後は臨時財政対策債、退職手当債の償還開始や普通建設事業の起債が多くなり、実質公債費比率も上昇が見込まれていることから、今後も事業の取捨選択を的確に実施し、財政の健全化に努める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166188</xdr:rowOff>
    </xdr:from>
    <xdr:to>
      <xdr:col>24</xdr:col>
      <xdr:colOff>25400</xdr:colOff>
      <xdr:row>75</xdr:row>
      <xdr:rowOff>43724</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987800" y="1285348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159657</xdr:rowOff>
    </xdr:from>
    <xdr:to>
      <xdr:col>19</xdr:col>
      <xdr:colOff>187325</xdr:colOff>
      <xdr:row>74</xdr:row>
      <xdr:rowOff>166188</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3098800" y="128469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143328</xdr:rowOff>
    </xdr:from>
    <xdr:to>
      <xdr:col>15</xdr:col>
      <xdr:colOff>98425</xdr:colOff>
      <xdr:row>74</xdr:row>
      <xdr:rowOff>159657</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2209800" y="12830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143328</xdr:rowOff>
    </xdr:from>
    <xdr:to>
      <xdr:col>11</xdr:col>
      <xdr:colOff>9525</xdr:colOff>
      <xdr:row>75</xdr:row>
      <xdr:rowOff>50256</xdr:rowOff>
    </xdr:to>
    <xdr:cxnSp macro="">
      <xdr:nvCxnSpPr>
        <xdr:cNvPr id="375" name="直線コネクタ 374">
          <a:extLst>
            <a:ext uri="{FF2B5EF4-FFF2-40B4-BE49-F238E27FC236}">
              <a16:creationId xmlns="" xmlns:a16="http://schemas.microsoft.com/office/drawing/2014/main" id="{00000000-0008-0000-0400-000077010000}"/>
            </a:ext>
          </a:extLst>
        </xdr:cNvPr>
        <xdr:cNvCxnSpPr/>
      </xdr:nvCxnSpPr>
      <xdr:spPr>
        <a:xfrm flipV="1">
          <a:off x="1320800" y="1283062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164374</xdr:rowOff>
    </xdr:from>
    <xdr:to>
      <xdr:col>24</xdr:col>
      <xdr:colOff>76200</xdr:colOff>
      <xdr:row>75</xdr:row>
      <xdr:rowOff>94524</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47752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9451</xdr:rowOff>
    </xdr:from>
    <xdr:ext cx="762000" cy="259045"/>
    <xdr:sp macro="" textlink="">
      <xdr:nvSpPr>
        <xdr:cNvPr id="386" name="公債費該当値テキスト">
          <a:extLst>
            <a:ext uri="{FF2B5EF4-FFF2-40B4-BE49-F238E27FC236}">
              <a16:creationId xmlns="" xmlns:a16="http://schemas.microsoft.com/office/drawing/2014/main" id="{00000000-0008-0000-0400-000082010000}"/>
            </a:ext>
          </a:extLst>
        </xdr:cNvPr>
        <xdr:cNvSpPr txBox="1"/>
      </xdr:nvSpPr>
      <xdr:spPr>
        <a:xfrm>
          <a:off x="4914900" y="1269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115388</xdr:rowOff>
    </xdr:from>
    <xdr:to>
      <xdr:col>20</xdr:col>
      <xdr:colOff>38100</xdr:colOff>
      <xdr:row>75</xdr:row>
      <xdr:rowOff>45538</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39370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55715</xdr:rowOff>
    </xdr:from>
    <xdr:ext cx="7366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606800" y="1257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108857</xdr:rowOff>
    </xdr:from>
    <xdr:to>
      <xdr:col>15</xdr:col>
      <xdr:colOff>149225</xdr:colOff>
      <xdr:row>75</xdr:row>
      <xdr:rowOff>39007</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048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49184</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2717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92528</xdr:rowOff>
    </xdr:from>
    <xdr:to>
      <xdr:col>11</xdr:col>
      <xdr:colOff>60325</xdr:colOff>
      <xdr:row>75</xdr:row>
      <xdr:rowOff>22678</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2159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32855</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1828800" y="125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170906</xdr:rowOff>
    </xdr:from>
    <xdr:to>
      <xdr:col>6</xdr:col>
      <xdr:colOff>171450</xdr:colOff>
      <xdr:row>75</xdr:row>
      <xdr:rowOff>101056</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12700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111233</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939800" y="126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上回っている。財政規模が小さい町であるため、平均値で比較すると、扶助費及び物件費が類似団体平均を下回っていても、補助費等や他会計への繰出金が類似団体平均を上回っているために平均では上回ってしまうことが要因であると思われる。</a:t>
          </a:r>
        </a:p>
        <a:p>
          <a:r>
            <a:rPr kumimoji="1" lang="ja-JP" altLang="en-US" sz="1300">
              <a:latin typeface="ＭＳ Ｐゴシック" panose="020B0600070205080204" pitchFamily="50" charset="-128"/>
              <a:ea typeface="ＭＳ Ｐゴシック" panose="020B0600070205080204" pitchFamily="50" charset="-128"/>
            </a:rPr>
            <a:t>　補助費等は抑制を図ることができるが繰出金は増加する傾向にあるため、今後も平均は上回ることが予想される。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2902</xdr:rowOff>
    </xdr:from>
    <xdr:to>
      <xdr:col>82</xdr:col>
      <xdr:colOff>107950</xdr:colOff>
      <xdr:row>80</xdr:row>
      <xdr:rowOff>97608</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5671800" y="13718902"/>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4536</xdr:rowOff>
    </xdr:from>
    <xdr:to>
      <xdr:col>78</xdr:col>
      <xdr:colOff>69850</xdr:colOff>
      <xdr:row>80</xdr:row>
      <xdr:rowOff>2902</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4782800" y="13549086"/>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62247</xdr:rowOff>
    </xdr:from>
    <xdr:ext cx="7366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5290800" y="1326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140063</xdr:rowOff>
    </xdr:from>
    <xdr:to>
      <xdr:col>73</xdr:col>
      <xdr:colOff>180975</xdr:colOff>
      <xdr:row>79</xdr:row>
      <xdr:rowOff>4536</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893800" y="135131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140063</xdr:rowOff>
    </xdr:from>
    <xdr:to>
      <xdr:col>69</xdr:col>
      <xdr:colOff>92075</xdr:colOff>
      <xdr:row>79</xdr:row>
      <xdr:rowOff>50256</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flipV="1">
          <a:off x="13004800" y="1351316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46808</xdr:rowOff>
    </xdr:from>
    <xdr:to>
      <xdr:col>82</xdr:col>
      <xdr:colOff>158750</xdr:colOff>
      <xdr:row>80</xdr:row>
      <xdr:rowOff>148408</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64592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18885</xdr:rowOff>
    </xdr:from>
    <xdr:ext cx="762000" cy="259045"/>
    <xdr:sp macro="" textlink="">
      <xdr:nvSpPr>
        <xdr:cNvPr id="449" name="公債費以外該当値テキスト">
          <a:extLst>
            <a:ext uri="{FF2B5EF4-FFF2-40B4-BE49-F238E27FC236}">
              <a16:creationId xmlns="" xmlns:a16="http://schemas.microsoft.com/office/drawing/2014/main" id="{00000000-0008-0000-0400-0000C1010000}"/>
            </a:ext>
          </a:extLst>
        </xdr:cNvPr>
        <xdr:cNvSpPr txBox="1"/>
      </xdr:nvSpPr>
      <xdr:spPr>
        <a:xfrm>
          <a:off x="16598900" y="137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123552</xdr:rowOff>
    </xdr:from>
    <xdr:to>
      <xdr:col>78</xdr:col>
      <xdr:colOff>120650</xdr:colOff>
      <xdr:row>80</xdr:row>
      <xdr:rowOff>53702</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56210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38479</xdr:rowOff>
    </xdr:from>
    <xdr:ext cx="7366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5290800" y="13754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125186</xdr:rowOff>
    </xdr:from>
    <xdr:to>
      <xdr:col>74</xdr:col>
      <xdr:colOff>31750</xdr:colOff>
      <xdr:row>79</xdr:row>
      <xdr:rowOff>55336</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4732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40113</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4401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89263</xdr:rowOff>
    </xdr:from>
    <xdr:to>
      <xdr:col>69</xdr:col>
      <xdr:colOff>142875</xdr:colOff>
      <xdr:row>79</xdr:row>
      <xdr:rowOff>19413</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3843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4190</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3512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170906</xdr:rowOff>
    </xdr:from>
    <xdr:to>
      <xdr:col>65</xdr:col>
      <xdr:colOff>53975</xdr:colOff>
      <xdr:row>79</xdr:row>
      <xdr:rowOff>101056</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2954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85833</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26238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139274</xdr:rowOff>
    </xdr:from>
    <xdr:to>
      <xdr:col>29</xdr:col>
      <xdr:colOff>127000</xdr:colOff>
      <xdr:row>19</xdr:row>
      <xdr:rowOff>162354</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flipV="1">
          <a:off x="5003800" y="3444449"/>
          <a:ext cx="647700" cy="23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162354</xdr:rowOff>
    </xdr:from>
    <xdr:to>
      <xdr:col>26</xdr:col>
      <xdr:colOff>50800</xdr:colOff>
      <xdr:row>20</xdr:row>
      <xdr:rowOff>10682</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flipV="1">
          <a:off x="4305300" y="3467529"/>
          <a:ext cx="698500" cy="19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7381</xdr:rowOff>
    </xdr:from>
    <xdr:to>
      <xdr:col>22</xdr:col>
      <xdr:colOff>114300</xdr:colOff>
      <xdr:row>20</xdr:row>
      <xdr:rowOff>10682</xdr:rowOff>
    </xdr:to>
    <xdr:cxnSp macro="">
      <xdr:nvCxnSpPr>
        <xdr:cNvPr id="54" name="直線コネクタ 53">
          <a:extLst>
            <a:ext uri="{FF2B5EF4-FFF2-40B4-BE49-F238E27FC236}">
              <a16:creationId xmlns="" xmlns:a16="http://schemas.microsoft.com/office/drawing/2014/main" id="{00000000-0008-0000-0500-000036000000}"/>
            </a:ext>
          </a:extLst>
        </xdr:cNvPr>
        <xdr:cNvCxnSpPr/>
      </xdr:nvCxnSpPr>
      <xdr:spPr bwMode="auto">
        <a:xfrm>
          <a:off x="3606800" y="3484006"/>
          <a:ext cx="698500" cy="3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150284</xdr:rowOff>
    </xdr:from>
    <xdr:to>
      <xdr:col>18</xdr:col>
      <xdr:colOff>177800</xdr:colOff>
      <xdr:row>20</xdr:row>
      <xdr:rowOff>7381</xdr:rowOff>
    </xdr:to>
    <xdr:cxnSp macro="">
      <xdr:nvCxnSpPr>
        <xdr:cNvPr id="57" name="直線コネクタ 56">
          <a:extLst>
            <a:ext uri="{FF2B5EF4-FFF2-40B4-BE49-F238E27FC236}">
              <a16:creationId xmlns="" xmlns:a16="http://schemas.microsoft.com/office/drawing/2014/main" id="{00000000-0008-0000-0500-000039000000}"/>
            </a:ext>
          </a:extLst>
        </xdr:cNvPr>
        <xdr:cNvCxnSpPr/>
      </xdr:nvCxnSpPr>
      <xdr:spPr bwMode="auto">
        <a:xfrm>
          <a:off x="2908300" y="3455459"/>
          <a:ext cx="698500" cy="28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 xmlns:a16="http://schemas.microsoft.com/office/drawing/2014/main"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88474</xdr:rowOff>
    </xdr:from>
    <xdr:to>
      <xdr:col>29</xdr:col>
      <xdr:colOff>177800</xdr:colOff>
      <xdr:row>20</xdr:row>
      <xdr:rowOff>18624</xdr:rowOff>
    </xdr:to>
    <xdr:sp macro="" textlink="">
      <xdr:nvSpPr>
        <xdr:cNvPr id="67" name="楕円 66">
          <a:extLst>
            <a:ext uri="{FF2B5EF4-FFF2-40B4-BE49-F238E27FC236}">
              <a16:creationId xmlns="" xmlns:a16="http://schemas.microsoft.com/office/drawing/2014/main" id="{00000000-0008-0000-0500-000043000000}"/>
            </a:ext>
          </a:extLst>
        </xdr:cNvPr>
        <xdr:cNvSpPr/>
      </xdr:nvSpPr>
      <xdr:spPr bwMode="auto">
        <a:xfrm>
          <a:off x="5600700" y="339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60551</xdr:rowOff>
    </xdr:from>
    <xdr:ext cx="762000" cy="259045"/>
    <xdr:sp macro="" textlink="">
      <xdr:nvSpPr>
        <xdr:cNvPr id="68" name="人口1人当たり決算額の推移該当値テキスト130">
          <a:extLst>
            <a:ext uri="{FF2B5EF4-FFF2-40B4-BE49-F238E27FC236}">
              <a16:creationId xmlns="" xmlns:a16="http://schemas.microsoft.com/office/drawing/2014/main" id="{00000000-0008-0000-0500-000044000000}"/>
            </a:ext>
          </a:extLst>
        </xdr:cNvPr>
        <xdr:cNvSpPr txBox="1"/>
      </xdr:nvSpPr>
      <xdr:spPr>
        <a:xfrm>
          <a:off x="5740400" y="336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111554</xdr:rowOff>
    </xdr:from>
    <xdr:to>
      <xdr:col>26</xdr:col>
      <xdr:colOff>101600</xdr:colOff>
      <xdr:row>20</xdr:row>
      <xdr:rowOff>41704</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4953000" y="3416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26481</xdr:rowOff>
    </xdr:from>
    <xdr:ext cx="7366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4622800" y="3503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131332</xdr:rowOff>
    </xdr:from>
    <xdr:to>
      <xdr:col>22</xdr:col>
      <xdr:colOff>165100</xdr:colOff>
      <xdr:row>20</xdr:row>
      <xdr:rowOff>61482</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254500" y="343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46259</xdr:rowOff>
    </xdr:from>
    <xdr:ext cx="7620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3924300" y="352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128031</xdr:rowOff>
    </xdr:from>
    <xdr:to>
      <xdr:col>19</xdr:col>
      <xdr:colOff>38100</xdr:colOff>
      <xdr:row>20</xdr:row>
      <xdr:rowOff>58181</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3556000" y="343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42958</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225800" y="351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99484</xdr:rowOff>
    </xdr:from>
    <xdr:to>
      <xdr:col>15</xdr:col>
      <xdr:colOff>101600</xdr:colOff>
      <xdr:row>20</xdr:row>
      <xdr:rowOff>29634</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2857500" y="3404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14411</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2527300" y="349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39198</xdr:rowOff>
    </xdr:from>
    <xdr:to>
      <xdr:col>29</xdr:col>
      <xdr:colOff>127000</xdr:colOff>
      <xdr:row>36</xdr:row>
      <xdr:rowOff>115627</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003800" y="6992448"/>
          <a:ext cx="647700" cy="76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115627</xdr:rowOff>
    </xdr:from>
    <xdr:to>
      <xdr:col>26</xdr:col>
      <xdr:colOff>50800</xdr:colOff>
      <xdr:row>37</xdr:row>
      <xdr:rowOff>67545</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4305300" y="7068877"/>
          <a:ext cx="698500" cy="12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61087</xdr:rowOff>
    </xdr:from>
    <xdr:to>
      <xdr:col>22</xdr:col>
      <xdr:colOff>114300</xdr:colOff>
      <xdr:row>37</xdr:row>
      <xdr:rowOff>67545</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3606800" y="7185787"/>
          <a:ext cx="698500" cy="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5880</xdr:rowOff>
    </xdr:from>
    <xdr:to>
      <xdr:col>18</xdr:col>
      <xdr:colOff>177800</xdr:colOff>
      <xdr:row>37</xdr:row>
      <xdr:rowOff>61087</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2908300" y="7130580"/>
          <a:ext cx="698500" cy="5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331298</xdr:rowOff>
    </xdr:from>
    <xdr:to>
      <xdr:col>29</xdr:col>
      <xdr:colOff>177800</xdr:colOff>
      <xdr:row>36</xdr:row>
      <xdr:rowOff>89998</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5600700" y="6941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303375</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69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64827</xdr:rowOff>
    </xdr:from>
    <xdr:to>
      <xdr:col>26</xdr:col>
      <xdr:colOff>101600</xdr:colOff>
      <xdr:row>36</xdr:row>
      <xdr:rowOff>166427</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953000" y="701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151204</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7104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16745</xdr:rowOff>
    </xdr:from>
    <xdr:to>
      <xdr:col>22</xdr:col>
      <xdr:colOff>165100</xdr:colOff>
      <xdr:row>37</xdr:row>
      <xdr:rowOff>118345</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254500" y="714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103122</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72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10287</xdr:rowOff>
    </xdr:from>
    <xdr:to>
      <xdr:col>19</xdr:col>
      <xdr:colOff>38100</xdr:colOff>
      <xdr:row>37</xdr:row>
      <xdr:rowOff>111887</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3556000" y="7134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96664</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722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126530</xdr:rowOff>
    </xdr:from>
    <xdr:to>
      <xdr:col>15</xdr:col>
      <xdr:colOff>101600</xdr:colOff>
      <xdr:row>37</xdr:row>
      <xdr:rowOff>56680</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2857500" y="707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41457</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71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7,334
7,279
7.05
3,663,808
3,447,322
216,194
2,111,804
3,234,341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91282</xdr:rowOff>
    </xdr:from>
    <xdr:to>
      <xdr:col>24</xdr:col>
      <xdr:colOff>63500</xdr:colOff>
      <xdr:row>37</xdr:row>
      <xdr:rowOff>96525</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flipV="1">
          <a:off x="3797300" y="6434932"/>
          <a:ext cx="838200" cy="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90856</xdr:rowOff>
    </xdr:from>
    <xdr:to>
      <xdr:col>19</xdr:col>
      <xdr:colOff>177800</xdr:colOff>
      <xdr:row>37</xdr:row>
      <xdr:rowOff>96525</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6434506"/>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90856</xdr:rowOff>
    </xdr:from>
    <xdr:to>
      <xdr:col>15</xdr:col>
      <xdr:colOff>50800</xdr:colOff>
      <xdr:row>37</xdr:row>
      <xdr:rowOff>98057</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434506"/>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98057</xdr:rowOff>
    </xdr:from>
    <xdr:to>
      <xdr:col>10</xdr:col>
      <xdr:colOff>114300</xdr:colOff>
      <xdr:row>37</xdr:row>
      <xdr:rowOff>103840</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441707"/>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40482</xdr:rowOff>
    </xdr:from>
    <xdr:to>
      <xdr:col>24</xdr:col>
      <xdr:colOff>114300</xdr:colOff>
      <xdr:row>37</xdr:row>
      <xdr:rowOff>142082</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18909</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45725</xdr:rowOff>
    </xdr:from>
    <xdr:to>
      <xdr:col>20</xdr:col>
      <xdr:colOff>38100</xdr:colOff>
      <xdr:row>37</xdr:row>
      <xdr:rowOff>147325</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3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138452</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4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40056</xdr:rowOff>
    </xdr:from>
    <xdr:to>
      <xdr:col>15</xdr:col>
      <xdr:colOff>101600</xdr:colOff>
      <xdr:row>37</xdr:row>
      <xdr:rowOff>141656</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3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132783</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4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47257</xdr:rowOff>
    </xdr:from>
    <xdr:to>
      <xdr:col>10</xdr:col>
      <xdr:colOff>165100</xdr:colOff>
      <xdr:row>37</xdr:row>
      <xdr:rowOff>148857</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3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139984</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4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53040</xdr:rowOff>
    </xdr:from>
    <xdr:to>
      <xdr:col>6</xdr:col>
      <xdr:colOff>38100</xdr:colOff>
      <xdr:row>37</xdr:row>
      <xdr:rowOff>154640</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3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145767</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48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127122</xdr:rowOff>
    </xdr:from>
    <xdr:to>
      <xdr:col>24</xdr:col>
      <xdr:colOff>63500</xdr:colOff>
      <xdr:row>57</xdr:row>
      <xdr:rowOff>2463</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3797300" y="9728322"/>
          <a:ext cx="838200" cy="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154683</xdr:rowOff>
    </xdr:from>
    <xdr:to>
      <xdr:col>19</xdr:col>
      <xdr:colOff>177800</xdr:colOff>
      <xdr:row>57</xdr:row>
      <xdr:rowOff>2463</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2908300" y="9755883"/>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154683</xdr:rowOff>
    </xdr:from>
    <xdr:to>
      <xdr:col>15</xdr:col>
      <xdr:colOff>50800</xdr:colOff>
      <xdr:row>57</xdr:row>
      <xdr:rowOff>10619</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019300" y="9755883"/>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163410</xdr:rowOff>
    </xdr:from>
    <xdr:to>
      <xdr:col>10</xdr:col>
      <xdr:colOff>114300</xdr:colOff>
      <xdr:row>57</xdr:row>
      <xdr:rowOff>10619</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a:off x="1130300" y="9764610"/>
          <a:ext cx="8890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76322</xdr:rowOff>
    </xdr:from>
    <xdr:to>
      <xdr:col>24</xdr:col>
      <xdr:colOff>114300</xdr:colOff>
      <xdr:row>57</xdr:row>
      <xdr:rowOff>6472</xdr:rowOff>
    </xdr:to>
    <xdr:sp macro="" textlink="">
      <xdr:nvSpPr>
        <xdr:cNvPr id="135" name="楕円 134">
          <a:extLst>
            <a:ext uri="{FF2B5EF4-FFF2-40B4-BE49-F238E27FC236}">
              <a16:creationId xmlns="" xmlns:a16="http://schemas.microsoft.com/office/drawing/2014/main" id="{00000000-0008-0000-0600-000087000000}"/>
            </a:ext>
          </a:extLst>
        </xdr:cNvPr>
        <xdr:cNvSpPr/>
      </xdr:nvSpPr>
      <xdr:spPr>
        <a:xfrm>
          <a:off x="4584700" y="967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162699</xdr:rowOff>
    </xdr:from>
    <xdr:ext cx="534377" cy="259045"/>
    <xdr:sp macro="" textlink="">
      <xdr:nvSpPr>
        <xdr:cNvPr id="136" name="物件費該当値テキスト">
          <a:extLst>
            <a:ext uri="{FF2B5EF4-FFF2-40B4-BE49-F238E27FC236}">
              <a16:creationId xmlns="" xmlns:a16="http://schemas.microsoft.com/office/drawing/2014/main" id="{00000000-0008-0000-0600-000088000000}"/>
            </a:ext>
          </a:extLst>
        </xdr:cNvPr>
        <xdr:cNvSpPr txBox="1"/>
      </xdr:nvSpPr>
      <xdr:spPr>
        <a:xfrm>
          <a:off x="4686300" y="95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123113</xdr:rowOff>
    </xdr:from>
    <xdr:to>
      <xdr:col>20</xdr:col>
      <xdr:colOff>38100</xdr:colOff>
      <xdr:row>57</xdr:row>
      <xdr:rowOff>53263</xdr:rowOff>
    </xdr:to>
    <xdr:sp macro="" textlink="">
      <xdr:nvSpPr>
        <xdr:cNvPr id="137" name="楕円 136">
          <a:extLst>
            <a:ext uri="{FF2B5EF4-FFF2-40B4-BE49-F238E27FC236}">
              <a16:creationId xmlns="" xmlns:a16="http://schemas.microsoft.com/office/drawing/2014/main" id="{00000000-0008-0000-0600-000089000000}"/>
            </a:ext>
          </a:extLst>
        </xdr:cNvPr>
        <xdr:cNvSpPr/>
      </xdr:nvSpPr>
      <xdr:spPr>
        <a:xfrm>
          <a:off x="3746500" y="972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44390</xdr:rowOff>
    </xdr:from>
    <xdr:ext cx="534377"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530111" y="981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103883</xdr:rowOff>
    </xdr:from>
    <xdr:to>
      <xdr:col>15</xdr:col>
      <xdr:colOff>101600</xdr:colOff>
      <xdr:row>57</xdr:row>
      <xdr:rowOff>34033</xdr:rowOff>
    </xdr:to>
    <xdr:sp macro="" textlink="">
      <xdr:nvSpPr>
        <xdr:cNvPr id="139" name="楕円 138">
          <a:extLst>
            <a:ext uri="{FF2B5EF4-FFF2-40B4-BE49-F238E27FC236}">
              <a16:creationId xmlns="" xmlns:a16="http://schemas.microsoft.com/office/drawing/2014/main" id="{00000000-0008-0000-0600-00008B000000}"/>
            </a:ext>
          </a:extLst>
        </xdr:cNvPr>
        <xdr:cNvSpPr/>
      </xdr:nvSpPr>
      <xdr:spPr>
        <a:xfrm>
          <a:off x="2857500" y="97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25160</xdr:rowOff>
    </xdr:from>
    <xdr:ext cx="534377"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2641111" y="979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131269</xdr:rowOff>
    </xdr:from>
    <xdr:to>
      <xdr:col>10</xdr:col>
      <xdr:colOff>165100</xdr:colOff>
      <xdr:row>57</xdr:row>
      <xdr:rowOff>61419</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1968500" y="97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52546</xdr:rowOff>
    </xdr:from>
    <xdr:ext cx="534377" cy="259045"/>
    <xdr:sp macro="" textlink="">
      <xdr:nvSpPr>
        <xdr:cNvPr id="142" name="テキスト ボックス 141">
          <a:extLst>
            <a:ext uri="{FF2B5EF4-FFF2-40B4-BE49-F238E27FC236}">
              <a16:creationId xmlns="" xmlns:a16="http://schemas.microsoft.com/office/drawing/2014/main" id="{00000000-0008-0000-0600-00008E000000}"/>
            </a:ext>
          </a:extLst>
        </xdr:cNvPr>
        <xdr:cNvSpPr txBox="1"/>
      </xdr:nvSpPr>
      <xdr:spPr>
        <a:xfrm>
          <a:off x="1752111" y="98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112610</xdr:rowOff>
    </xdr:from>
    <xdr:to>
      <xdr:col>6</xdr:col>
      <xdr:colOff>38100</xdr:colOff>
      <xdr:row>57</xdr:row>
      <xdr:rowOff>42760</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1079500" y="97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33887</xdr:rowOff>
    </xdr:from>
    <xdr:ext cx="534377"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863111" y="98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45197</xdr:rowOff>
    </xdr:from>
    <xdr:to>
      <xdr:col>24</xdr:col>
      <xdr:colOff>63500</xdr:colOff>
      <xdr:row>78</xdr:row>
      <xdr:rowOff>78253</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3797300" y="13418297"/>
          <a:ext cx="838200" cy="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78253</xdr:rowOff>
    </xdr:from>
    <xdr:to>
      <xdr:col>19</xdr:col>
      <xdr:colOff>177800</xdr:colOff>
      <xdr:row>78</xdr:row>
      <xdr:rowOff>88974</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2908300" y="13451353"/>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84448</xdr:rowOff>
    </xdr:from>
    <xdr:to>
      <xdr:col>15</xdr:col>
      <xdr:colOff>50800</xdr:colOff>
      <xdr:row>78</xdr:row>
      <xdr:rowOff>88974</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019300" y="13457548"/>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84448</xdr:rowOff>
    </xdr:from>
    <xdr:to>
      <xdr:col>10</xdr:col>
      <xdr:colOff>114300</xdr:colOff>
      <xdr:row>78</xdr:row>
      <xdr:rowOff>88311</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1130300" y="13457548"/>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165847</xdr:rowOff>
    </xdr:from>
    <xdr:to>
      <xdr:col>24</xdr:col>
      <xdr:colOff>114300</xdr:colOff>
      <xdr:row>78</xdr:row>
      <xdr:rowOff>95997</xdr:rowOff>
    </xdr:to>
    <xdr:sp macro="" textlink="">
      <xdr:nvSpPr>
        <xdr:cNvPr id="190" name="楕円 189">
          <a:extLst>
            <a:ext uri="{FF2B5EF4-FFF2-40B4-BE49-F238E27FC236}">
              <a16:creationId xmlns="" xmlns:a16="http://schemas.microsoft.com/office/drawing/2014/main" id="{00000000-0008-0000-0600-0000BE000000}"/>
            </a:ext>
          </a:extLst>
        </xdr:cNvPr>
        <xdr:cNvSpPr/>
      </xdr:nvSpPr>
      <xdr:spPr>
        <a:xfrm>
          <a:off x="4584700" y="133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80774</xdr:rowOff>
    </xdr:from>
    <xdr:ext cx="469744" cy="259045"/>
    <xdr:sp macro="" textlink="">
      <xdr:nvSpPr>
        <xdr:cNvPr id="191" name="維持補修費該当値テキスト">
          <a:extLst>
            <a:ext uri="{FF2B5EF4-FFF2-40B4-BE49-F238E27FC236}">
              <a16:creationId xmlns="" xmlns:a16="http://schemas.microsoft.com/office/drawing/2014/main" id="{00000000-0008-0000-0600-0000BF000000}"/>
            </a:ext>
          </a:extLst>
        </xdr:cNvPr>
        <xdr:cNvSpPr txBox="1"/>
      </xdr:nvSpPr>
      <xdr:spPr>
        <a:xfrm>
          <a:off x="4686300" y="1328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27453</xdr:rowOff>
    </xdr:from>
    <xdr:to>
      <xdr:col>20</xdr:col>
      <xdr:colOff>38100</xdr:colOff>
      <xdr:row>78</xdr:row>
      <xdr:rowOff>129053</xdr:rowOff>
    </xdr:to>
    <xdr:sp macro="" textlink="">
      <xdr:nvSpPr>
        <xdr:cNvPr id="192" name="楕円 191">
          <a:extLst>
            <a:ext uri="{FF2B5EF4-FFF2-40B4-BE49-F238E27FC236}">
              <a16:creationId xmlns="" xmlns:a16="http://schemas.microsoft.com/office/drawing/2014/main" id="{00000000-0008-0000-0600-0000C0000000}"/>
            </a:ext>
          </a:extLst>
        </xdr:cNvPr>
        <xdr:cNvSpPr/>
      </xdr:nvSpPr>
      <xdr:spPr>
        <a:xfrm>
          <a:off x="3746500" y="134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120180</xdr:rowOff>
    </xdr:from>
    <xdr:ext cx="469744"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562428" y="1349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38174</xdr:rowOff>
    </xdr:from>
    <xdr:to>
      <xdr:col>15</xdr:col>
      <xdr:colOff>101600</xdr:colOff>
      <xdr:row>78</xdr:row>
      <xdr:rowOff>139774</xdr:rowOff>
    </xdr:to>
    <xdr:sp macro="" textlink="">
      <xdr:nvSpPr>
        <xdr:cNvPr id="194" name="楕円 193">
          <a:extLst>
            <a:ext uri="{FF2B5EF4-FFF2-40B4-BE49-F238E27FC236}">
              <a16:creationId xmlns="" xmlns:a16="http://schemas.microsoft.com/office/drawing/2014/main" id="{00000000-0008-0000-0600-0000C2000000}"/>
            </a:ext>
          </a:extLst>
        </xdr:cNvPr>
        <xdr:cNvSpPr/>
      </xdr:nvSpPr>
      <xdr:spPr>
        <a:xfrm>
          <a:off x="2857500" y="134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130901</xdr:rowOff>
    </xdr:from>
    <xdr:ext cx="469744"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673428" y="1350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33648</xdr:rowOff>
    </xdr:from>
    <xdr:to>
      <xdr:col>10</xdr:col>
      <xdr:colOff>165100</xdr:colOff>
      <xdr:row>78</xdr:row>
      <xdr:rowOff>135248</xdr:rowOff>
    </xdr:to>
    <xdr:sp macro="" textlink="">
      <xdr:nvSpPr>
        <xdr:cNvPr id="196" name="楕円 195">
          <a:extLst>
            <a:ext uri="{FF2B5EF4-FFF2-40B4-BE49-F238E27FC236}">
              <a16:creationId xmlns="" xmlns:a16="http://schemas.microsoft.com/office/drawing/2014/main" id="{00000000-0008-0000-0600-0000C4000000}"/>
            </a:ext>
          </a:extLst>
        </xdr:cNvPr>
        <xdr:cNvSpPr/>
      </xdr:nvSpPr>
      <xdr:spPr>
        <a:xfrm>
          <a:off x="1968500" y="134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126375</xdr:rowOff>
    </xdr:from>
    <xdr:ext cx="469744"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1784428" y="1349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37511</xdr:rowOff>
    </xdr:from>
    <xdr:to>
      <xdr:col>6</xdr:col>
      <xdr:colOff>38100</xdr:colOff>
      <xdr:row>78</xdr:row>
      <xdr:rowOff>139111</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1079500" y="134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130238</xdr:rowOff>
    </xdr:from>
    <xdr:ext cx="469744"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895428" y="1350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4026</xdr:rowOff>
    </xdr:from>
    <xdr:to>
      <xdr:col>24</xdr:col>
      <xdr:colOff>63500</xdr:colOff>
      <xdr:row>98</xdr:row>
      <xdr:rowOff>46056</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3797300" y="16806126"/>
          <a:ext cx="8382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147276</xdr:rowOff>
    </xdr:from>
    <xdr:to>
      <xdr:col>19</xdr:col>
      <xdr:colOff>177800</xdr:colOff>
      <xdr:row>98</xdr:row>
      <xdr:rowOff>4026</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2908300" y="16777926"/>
          <a:ext cx="889000" cy="2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147276</xdr:rowOff>
    </xdr:from>
    <xdr:to>
      <xdr:col>15</xdr:col>
      <xdr:colOff>50800</xdr:colOff>
      <xdr:row>98</xdr:row>
      <xdr:rowOff>70859</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019300" y="16777926"/>
          <a:ext cx="8890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70859</xdr:rowOff>
    </xdr:from>
    <xdr:to>
      <xdr:col>10</xdr:col>
      <xdr:colOff>114300</xdr:colOff>
      <xdr:row>98</xdr:row>
      <xdr:rowOff>117036</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1130300" y="16872959"/>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166706</xdr:rowOff>
    </xdr:from>
    <xdr:to>
      <xdr:col>24</xdr:col>
      <xdr:colOff>114300</xdr:colOff>
      <xdr:row>98</xdr:row>
      <xdr:rowOff>96856</xdr:rowOff>
    </xdr:to>
    <xdr:sp macro="" textlink="">
      <xdr:nvSpPr>
        <xdr:cNvPr id="250" name="楕円 249">
          <a:extLst>
            <a:ext uri="{FF2B5EF4-FFF2-40B4-BE49-F238E27FC236}">
              <a16:creationId xmlns="" xmlns:a16="http://schemas.microsoft.com/office/drawing/2014/main" id="{00000000-0008-0000-0600-0000FA000000}"/>
            </a:ext>
          </a:extLst>
        </xdr:cNvPr>
        <xdr:cNvSpPr/>
      </xdr:nvSpPr>
      <xdr:spPr>
        <a:xfrm>
          <a:off x="4584700" y="167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145133</xdr:rowOff>
    </xdr:from>
    <xdr:ext cx="534377" cy="259045"/>
    <xdr:sp macro="" textlink="">
      <xdr:nvSpPr>
        <xdr:cNvPr id="251" name="扶助費該当値テキスト">
          <a:extLst>
            <a:ext uri="{FF2B5EF4-FFF2-40B4-BE49-F238E27FC236}">
              <a16:creationId xmlns="" xmlns:a16="http://schemas.microsoft.com/office/drawing/2014/main" id="{00000000-0008-0000-0600-0000FB000000}"/>
            </a:ext>
          </a:extLst>
        </xdr:cNvPr>
        <xdr:cNvSpPr txBox="1"/>
      </xdr:nvSpPr>
      <xdr:spPr>
        <a:xfrm>
          <a:off x="4686300" y="167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124676</xdr:rowOff>
    </xdr:from>
    <xdr:to>
      <xdr:col>20</xdr:col>
      <xdr:colOff>38100</xdr:colOff>
      <xdr:row>98</xdr:row>
      <xdr:rowOff>54826</xdr:rowOff>
    </xdr:to>
    <xdr:sp macro="" textlink="">
      <xdr:nvSpPr>
        <xdr:cNvPr id="252" name="楕円 251">
          <a:extLst>
            <a:ext uri="{FF2B5EF4-FFF2-40B4-BE49-F238E27FC236}">
              <a16:creationId xmlns="" xmlns:a16="http://schemas.microsoft.com/office/drawing/2014/main" id="{00000000-0008-0000-0600-0000FC000000}"/>
            </a:ext>
          </a:extLst>
        </xdr:cNvPr>
        <xdr:cNvSpPr/>
      </xdr:nvSpPr>
      <xdr:spPr>
        <a:xfrm>
          <a:off x="3746500" y="167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45953</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3530111" y="168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96476</xdr:rowOff>
    </xdr:from>
    <xdr:to>
      <xdr:col>15</xdr:col>
      <xdr:colOff>101600</xdr:colOff>
      <xdr:row>98</xdr:row>
      <xdr:rowOff>26626</xdr:rowOff>
    </xdr:to>
    <xdr:sp macro="" textlink="">
      <xdr:nvSpPr>
        <xdr:cNvPr id="254" name="楕円 253">
          <a:extLst>
            <a:ext uri="{FF2B5EF4-FFF2-40B4-BE49-F238E27FC236}">
              <a16:creationId xmlns="" xmlns:a16="http://schemas.microsoft.com/office/drawing/2014/main" id="{00000000-0008-0000-0600-0000FE000000}"/>
            </a:ext>
          </a:extLst>
        </xdr:cNvPr>
        <xdr:cNvSpPr/>
      </xdr:nvSpPr>
      <xdr:spPr>
        <a:xfrm>
          <a:off x="2857500" y="167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17753</xdr:rowOff>
    </xdr:from>
    <xdr:ext cx="534377"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2641111" y="168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20059</xdr:rowOff>
    </xdr:from>
    <xdr:to>
      <xdr:col>10</xdr:col>
      <xdr:colOff>165100</xdr:colOff>
      <xdr:row>98</xdr:row>
      <xdr:rowOff>121659</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1968500" y="168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112786</xdr:rowOff>
    </xdr:from>
    <xdr:ext cx="534377"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752111" y="169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66236</xdr:rowOff>
    </xdr:from>
    <xdr:to>
      <xdr:col>6</xdr:col>
      <xdr:colOff>38100</xdr:colOff>
      <xdr:row>98</xdr:row>
      <xdr:rowOff>167836</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1079500" y="1686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158963</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863111"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169513</xdr:rowOff>
    </xdr:from>
    <xdr:to>
      <xdr:col>55</xdr:col>
      <xdr:colOff>0</xdr:colOff>
      <xdr:row>37</xdr:row>
      <xdr:rowOff>11433</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flipV="1">
          <a:off x="9639300" y="6341713"/>
          <a:ext cx="838200" cy="1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11433</xdr:rowOff>
    </xdr:from>
    <xdr:to>
      <xdr:col>50</xdr:col>
      <xdr:colOff>114300</xdr:colOff>
      <xdr:row>37</xdr:row>
      <xdr:rowOff>150276</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8750300" y="6355083"/>
          <a:ext cx="889000" cy="1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150276</xdr:rowOff>
    </xdr:from>
    <xdr:to>
      <xdr:col>45</xdr:col>
      <xdr:colOff>177800</xdr:colOff>
      <xdr:row>37</xdr:row>
      <xdr:rowOff>154006</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7861300" y="6493926"/>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154006</xdr:rowOff>
    </xdr:from>
    <xdr:to>
      <xdr:col>41</xdr:col>
      <xdr:colOff>50800</xdr:colOff>
      <xdr:row>37</xdr:row>
      <xdr:rowOff>169990</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6972300" y="6497656"/>
          <a:ext cx="889000" cy="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118713</xdr:rowOff>
    </xdr:from>
    <xdr:to>
      <xdr:col>55</xdr:col>
      <xdr:colOff>50800</xdr:colOff>
      <xdr:row>37</xdr:row>
      <xdr:rowOff>48863</xdr:rowOff>
    </xdr:to>
    <xdr:sp macro="" textlink="">
      <xdr:nvSpPr>
        <xdr:cNvPr id="307" name="楕円 306">
          <a:extLst>
            <a:ext uri="{FF2B5EF4-FFF2-40B4-BE49-F238E27FC236}">
              <a16:creationId xmlns="" xmlns:a16="http://schemas.microsoft.com/office/drawing/2014/main" id="{00000000-0008-0000-0600-000033010000}"/>
            </a:ext>
          </a:extLst>
        </xdr:cNvPr>
        <xdr:cNvSpPr/>
      </xdr:nvSpPr>
      <xdr:spPr>
        <a:xfrm>
          <a:off x="10426700" y="62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97140</xdr:rowOff>
    </xdr:from>
    <xdr:ext cx="599010" cy="259045"/>
    <xdr:sp macro="" textlink="">
      <xdr:nvSpPr>
        <xdr:cNvPr id="308" name="補助費等該当値テキスト">
          <a:extLst>
            <a:ext uri="{FF2B5EF4-FFF2-40B4-BE49-F238E27FC236}">
              <a16:creationId xmlns="" xmlns:a16="http://schemas.microsoft.com/office/drawing/2014/main" id="{00000000-0008-0000-0600-000034010000}"/>
            </a:ext>
          </a:extLst>
        </xdr:cNvPr>
        <xdr:cNvSpPr txBox="1"/>
      </xdr:nvSpPr>
      <xdr:spPr>
        <a:xfrm>
          <a:off x="10528300" y="62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132083</xdr:rowOff>
    </xdr:from>
    <xdr:to>
      <xdr:col>50</xdr:col>
      <xdr:colOff>165100</xdr:colOff>
      <xdr:row>37</xdr:row>
      <xdr:rowOff>62233</xdr:rowOff>
    </xdr:to>
    <xdr:sp macro="" textlink="">
      <xdr:nvSpPr>
        <xdr:cNvPr id="309" name="楕円 308">
          <a:extLst>
            <a:ext uri="{FF2B5EF4-FFF2-40B4-BE49-F238E27FC236}">
              <a16:creationId xmlns="" xmlns:a16="http://schemas.microsoft.com/office/drawing/2014/main" id="{00000000-0008-0000-0600-000035010000}"/>
            </a:ext>
          </a:extLst>
        </xdr:cNvPr>
        <xdr:cNvSpPr/>
      </xdr:nvSpPr>
      <xdr:spPr>
        <a:xfrm>
          <a:off x="9588500" y="63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53360</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372111" y="639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99476</xdr:rowOff>
    </xdr:from>
    <xdr:to>
      <xdr:col>46</xdr:col>
      <xdr:colOff>38100</xdr:colOff>
      <xdr:row>38</xdr:row>
      <xdr:rowOff>29626</xdr:rowOff>
    </xdr:to>
    <xdr:sp macro="" textlink="">
      <xdr:nvSpPr>
        <xdr:cNvPr id="311" name="楕円 310">
          <a:extLst>
            <a:ext uri="{FF2B5EF4-FFF2-40B4-BE49-F238E27FC236}">
              <a16:creationId xmlns="" xmlns:a16="http://schemas.microsoft.com/office/drawing/2014/main" id="{00000000-0008-0000-0600-000037010000}"/>
            </a:ext>
          </a:extLst>
        </xdr:cNvPr>
        <xdr:cNvSpPr/>
      </xdr:nvSpPr>
      <xdr:spPr>
        <a:xfrm>
          <a:off x="8699500" y="64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20754</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483111" y="65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103206</xdr:rowOff>
    </xdr:from>
    <xdr:to>
      <xdr:col>41</xdr:col>
      <xdr:colOff>101600</xdr:colOff>
      <xdr:row>38</xdr:row>
      <xdr:rowOff>33356</xdr:rowOff>
    </xdr:to>
    <xdr:sp macro="" textlink="">
      <xdr:nvSpPr>
        <xdr:cNvPr id="313" name="楕円 312">
          <a:extLst>
            <a:ext uri="{FF2B5EF4-FFF2-40B4-BE49-F238E27FC236}">
              <a16:creationId xmlns="" xmlns:a16="http://schemas.microsoft.com/office/drawing/2014/main" id="{00000000-0008-0000-0600-000039010000}"/>
            </a:ext>
          </a:extLst>
        </xdr:cNvPr>
        <xdr:cNvSpPr/>
      </xdr:nvSpPr>
      <xdr:spPr>
        <a:xfrm>
          <a:off x="7810500" y="64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24484</xdr:rowOff>
    </xdr:from>
    <xdr:ext cx="534377"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594111" y="65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119190</xdr:rowOff>
    </xdr:from>
    <xdr:to>
      <xdr:col>36</xdr:col>
      <xdr:colOff>165100</xdr:colOff>
      <xdr:row>38</xdr:row>
      <xdr:rowOff>49340</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6921500" y="64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40467</xdr:rowOff>
    </xdr:from>
    <xdr:ext cx="534377"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6705111" y="655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17725</xdr:rowOff>
    </xdr:from>
    <xdr:to>
      <xdr:col>55</xdr:col>
      <xdr:colOff>0</xdr:colOff>
      <xdr:row>59</xdr:row>
      <xdr:rowOff>29346</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9639300" y="10133275"/>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163303</xdr:rowOff>
    </xdr:from>
    <xdr:to>
      <xdr:col>50</xdr:col>
      <xdr:colOff>114300</xdr:colOff>
      <xdr:row>59</xdr:row>
      <xdr:rowOff>29346</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8750300" y="10107403"/>
          <a:ext cx="889000" cy="3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163303</xdr:rowOff>
    </xdr:from>
    <xdr:to>
      <xdr:col>45</xdr:col>
      <xdr:colOff>177800</xdr:colOff>
      <xdr:row>59</xdr:row>
      <xdr:rowOff>9451</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7861300" y="10107403"/>
          <a:ext cx="889000"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9451</xdr:rowOff>
    </xdr:from>
    <xdr:to>
      <xdr:col>41</xdr:col>
      <xdr:colOff>50800</xdr:colOff>
      <xdr:row>59</xdr:row>
      <xdr:rowOff>14864</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6972300" y="10125001"/>
          <a:ext cx="8890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138375</xdr:rowOff>
    </xdr:from>
    <xdr:to>
      <xdr:col>55</xdr:col>
      <xdr:colOff>50800</xdr:colOff>
      <xdr:row>59</xdr:row>
      <xdr:rowOff>68525</xdr:rowOff>
    </xdr:to>
    <xdr:sp macro="" textlink="">
      <xdr:nvSpPr>
        <xdr:cNvPr id="364" name="楕円 363">
          <a:extLst>
            <a:ext uri="{FF2B5EF4-FFF2-40B4-BE49-F238E27FC236}">
              <a16:creationId xmlns="" xmlns:a16="http://schemas.microsoft.com/office/drawing/2014/main" id="{00000000-0008-0000-0600-00006C010000}"/>
            </a:ext>
          </a:extLst>
        </xdr:cNvPr>
        <xdr:cNvSpPr/>
      </xdr:nvSpPr>
      <xdr:spPr>
        <a:xfrm>
          <a:off x="10426700" y="100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53302</xdr:rowOff>
    </xdr:from>
    <xdr:ext cx="534377" cy="259045"/>
    <xdr:sp macro="" textlink="">
      <xdr:nvSpPr>
        <xdr:cNvPr id="365" name="普通建設事業費該当値テキスト">
          <a:extLst>
            <a:ext uri="{FF2B5EF4-FFF2-40B4-BE49-F238E27FC236}">
              <a16:creationId xmlns="" xmlns:a16="http://schemas.microsoft.com/office/drawing/2014/main" id="{00000000-0008-0000-0600-00006D010000}"/>
            </a:ext>
          </a:extLst>
        </xdr:cNvPr>
        <xdr:cNvSpPr txBox="1"/>
      </xdr:nvSpPr>
      <xdr:spPr>
        <a:xfrm>
          <a:off x="10528300" y="99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149996</xdr:rowOff>
    </xdr:from>
    <xdr:to>
      <xdr:col>50</xdr:col>
      <xdr:colOff>165100</xdr:colOff>
      <xdr:row>59</xdr:row>
      <xdr:rowOff>80146</xdr:rowOff>
    </xdr:to>
    <xdr:sp macro="" textlink="">
      <xdr:nvSpPr>
        <xdr:cNvPr id="366" name="楕円 365">
          <a:extLst>
            <a:ext uri="{FF2B5EF4-FFF2-40B4-BE49-F238E27FC236}">
              <a16:creationId xmlns="" xmlns:a16="http://schemas.microsoft.com/office/drawing/2014/main" id="{00000000-0008-0000-0600-00006E010000}"/>
            </a:ext>
          </a:extLst>
        </xdr:cNvPr>
        <xdr:cNvSpPr/>
      </xdr:nvSpPr>
      <xdr:spPr>
        <a:xfrm>
          <a:off x="9588500" y="100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71273</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372111" y="1018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112503</xdr:rowOff>
    </xdr:from>
    <xdr:to>
      <xdr:col>46</xdr:col>
      <xdr:colOff>38100</xdr:colOff>
      <xdr:row>59</xdr:row>
      <xdr:rowOff>42653</xdr:rowOff>
    </xdr:to>
    <xdr:sp macro="" textlink="">
      <xdr:nvSpPr>
        <xdr:cNvPr id="368" name="楕円 367">
          <a:extLst>
            <a:ext uri="{FF2B5EF4-FFF2-40B4-BE49-F238E27FC236}">
              <a16:creationId xmlns="" xmlns:a16="http://schemas.microsoft.com/office/drawing/2014/main" id="{00000000-0008-0000-0600-000070010000}"/>
            </a:ext>
          </a:extLst>
        </xdr:cNvPr>
        <xdr:cNvSpPr/>
      </xdr:nvSpPr>
      <xdr:spPr>
        <a:xfrm>
          <a:off x="8699500" y="100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33780</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8483111" y="101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130101</xdr:rowOff>
    </xdr:from>
    <xdr:to>
      <xdr:col>41</xdr:col>
      <xdr:colOff>101600</xdr:colOff>
      <xdr:row>59</xdr:row>
      <xdr:rowOff>60251</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7810500" y="100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51378</xdr:rowOff>
    </xdr:from>
    <xdr:ext cx="534377"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594111" y="101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135514</xdr:rowOff>
    </xdr:from>
    <xdr:to>
      <xdr:col>36</xdr:col>
      <xdr:colOff>165100</xdr:colOff>
      <xdr:row>59</xdr:row>
      <xdr:rowOff>65664</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6921500" y="1007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56791</xdr:rowOff>
    </xdr:from>
    <xdr:ext cx="534377"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6705111" y="1017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137206</xdr:rowOff>
    </xdr:from>
    <xdr:to>
      <xdr:col>55</xdr:col>
      <xdr:colOff>0</xdr:colOff>
      <xdr:row>78</xdr:row>
      <xdr:rowOff>138410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flipV="1">
          <a:off x="9639300" y="13510306"/>
          <a:ext cx="8382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129694</xdr:rowOff>
    </xdr:from>
    <xdr:to>
      <xdr:col>50</xdr:col>
      <xdr:colOff>114300</xdr:colOff>
      <xdr:row>78</xdr:row>
      <xdr:rowOff>138410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8750300" y="13502794"/>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129694</xdr:rowOff>
    </xdr:from>
    <xdr:to>
      <xdr:col>45</xdr:col>
      <xdr:colOff>177800</xdr:colOff>
      <xdr:row>78</xdr:row>
      <xdr:rowOff>132728</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7861300" y="13502794"/>
          <a:ext cx="889000" cy="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116900</xdr:rowOff>
    </xdr:from>
    <xdr:to>
      <xdr:col>41</xdr:col>
      <xdr:colOff>50800</xdr:colOff>
      <xdr:row>78</xdr:row>
      <xdr:rowOff>132728</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6972300" y="13490000"/>
          <a:ext cx="889000" cy="1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86406</xdr:rowOff>
    </xdr:from>
    <xdr:to>
      <xdr:col>55</xdr:col>
      <xdr:colOff>50800</xdr:colOff>
      <xdr:row>79</xdr:row>
      <xdr:rowOff>16556</xdr:rowOff>
    </xdr:to>
    <xdr:sp macro="" textlink="">
      <xdr:nvSpPr>
        <xdr:cNvPr id="419" name="楕円 418">
          <a:extLst>
            <a:ext uri="{FF2B5EF4-FFF2-40B4-BE49-F238E27FC236}">
              <a16:creationId xmlns="" xmlns:a16="http://schemas.microsoft.com/office/drawing/2014/main" id="{00000000-0008-0000-0600-0000A3010000}"/>
            </a:ext>
          </a:extLst>
        </xdr:cNvPr>
        <xdr:cNvSpPr/>
      </xdr:nvSpPr>
      <xdr:spPr>
        <a:xfrm>
          <a:off x="10426700" y="134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1333</xdr:rowOff>
    </xdr:from>
    <xdr:ext cx="469744" cy="259045"/>
    <xdr:sp macro="" textlink="">
      <xdr:nvSpPr>
        <xdr:cNvPr id="420" name="普通建設事業費 （ うち新規整備　）該当値テキスト">
          <a:extLst>
            <a:ext uri="{FF2B5EF4-FFF2-40B4-BE49-F238E27FC236}">
              <a16:creationId xmlns="" xmlns:a16="http://schemas.microsoft.com/office/drawing/2014/main" id="{00000000-0008-0000-0600-0000A4010000}"/>
            </a:ext>
          </a:extLst>
        </xdr:cNvPr>
        <xdr:cNvSpPr txBox="1"/>
      </xdr:nvSpPr>
      <xdr:spPr>
        <a:xfrm>
          <a:off x="10528300" y="1337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87610</xdr:rowOff>
    </xdr:from>
    <xdr:to>
      <xdr:col>50</xdr:col>
      <xdr:colOff>165100</xdr:colOff>
      <xdr:row>79</xdr:row>
      <xdr:rowOff>17760</xdr:rowOff>
    </xdr:to>
    <xdr:sp macro="" textlink="">
      <xdr:nvSpPr>
        <xdr:cNvPr id="421" name="楕円 420">
          <a:extLst>
            <a:ext uri="{FF2B5EF4-FFF2-40B4-BE49-F238E27FC236}">
              <a16:creationId xmlns="" xmlns:a16="http://schemas.microsoft.com/office/drawing/2014/main" id="{00000000-0008-0000-0600-0000A5010000}"/>
            </a:ext>
          </a:extLst>
        </xdr:cNvPr>
        <xdr:cNvSpPr/>
      </xdr:nvSpPr>
      <xdr:spPr>
        <a:xfrm>
          <a:off x="9588500" y="134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8887</xdr:rowOff>
    </xdr:from>
    <xdr:ext cx="378565"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450017" y="1355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78894</xdr:rowOff>
    </xdr:from>
    <xdr:to>
      <xdr:col>46</xdr:col>
      <xdr:colOff>38100</xdr:colOff>
      <xdr:row>79</xdr:row>
      <xdr:rowOff>9044</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8699500" y="134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171</xdr:rowOff>
    </xdr:from>
    <xdr:ext cx="469744"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515428" y="1354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81928</xdr:rowOff>
    </xdr:from>
    <xdr:to>
      <xdr:col>41</xdr:col>
      <xdr:colOff>101600</xdr:colOff>
      <xdr:row>79</xdr:row>
      <xdr:rowOff>12078</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7810500" y="134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3205</xdr:rowOff>
    </xdr:from>
    <xdr:ext cx="469744"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7626428" y="135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66100</xdr:rowOff>
    </xdr:from>
    <xdr:to>
      <xdr:col>36</xdr:col>
      <xdr:colOff>165100</xdr:colOff>
      <xdr:row>78</xdr:row>
      <xdr:rowOff>167700</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6921500" y="1343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158827</xdr:rowOff>
    </xdr:from>
    <xdr:ext cx="469744"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6737428" y="1353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141464</xdr:rowOff>
    </xdr:from>
    <xdr:to>
      <xdr:col>55</xdr:col>
      <xdr:colOff>0</xdr:colOff>
      <xdr:row>99</xdr:row>
      <xdr:rowOff>1676</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9639300" y="16943564"/>
          <a:ext cx="8382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88471</xdr:rowOff>
    </xdr:from>
    <xdr:to>
      <xdr:col>50</xdr:col>
      <xdr:colOff>114300</xdr:colOff>
      <xdr:row>99</xdr:row>
      <xdr:rowOff>1676</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8750300" y="16890571"/>
          <a:ext cx="889000" cy="8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88471</xdr:rowOff>
    </xdr:from>
    <xdr:to>
      <xdr:col>45</xdr:col>
      <xdr:colOff>177800</xdr:colOff>
      <xdr:row>98</xdr:row>
      <xdr:rowOff>130747</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7861300" y="16890571"/>
          <a:ext cx="889000" cy="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130747</xdr:rowOff>
    </xdr:from>
    <xdr:to>
      <xdr:col>41</xdr:col>
      <xdr:colOff>50800</xdr:colOff>
      <xdr:row>99</xdr:row>
      <xdr:rowOff>13105</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6972300" y="16932847"/>
          <a:ext cx="889000" cy="5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90664</xdr:rowOff>
    </xdr:from>
    <xdr:to>
      <xdr:col>55</xdr:col>
      <xdr:colOff>50800</xdr:colOff>
      <xdr:row>99</xdr:row>
      <xdr:rowOff>20814</xdr:rowOff>
    </xdr:to>
    <xdr:sp macro="" textlink="">
      <xdr:nvSpPr>
        <xdr:cNvPr id="476" name="楕円 475">
          <a:extLst>
            <a:ext uri="{FF2B5EF4-FFF2-40B4-BE49-F238E27FC236}">
              <a16:creationId xmlns="" xmlns:a16="http://schemas.microsoft.com/office/drawing/2014/main" id="{00000000-0008-0000-0600-0000DC010000}"/>
            </a:ext>
          </a:extLst>
        </xdr:cNvPr>
        <xdr:cNvSpPr/>
      </xdr:nvSpPr>
      <xdr:spPr>
        <a:xfrm>
          <a:off x="10426700" y="168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5591</xdr:rowOff>
    </xdr:from>
    <xdr:ext cx="534377" cy="259045"/>
    <xdr:sp macro="" textlink="">
      <xdr:nvSpPr>
        <xdr:cNvPr id="477" name="普通建設事業費 （ うち更新整備　）該当値テキスト">
          <a:extLst>
            <a:ext uri="{FF2B5EF4-FFF2-40B4-BE49-F238E27FC236}">
              <a16:creationId xmlns="" xmlns:a16="http://schemas.microsoft.com/office/drawing/2014/main" id="{00000000-0008-0000-0600-0000DD010000}"/>
            </a:ext>
          </a:extLst>
        </xdr:cNvPr>
        <xdr:cNvSpPr txBox="1"/>
      </xdr:nvSpPr>
      <xdr:spPr>
        <a:xfrm>
          <a:off x="10528300" y="168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122326</xdr:rowOff>
    </xdr:from>
    <xdr:to>
      <xdr:col>50</xdr:col>
      <xdr:colOff>165100</xdr:colOff>
      <xdr:row>99</xdr:row>
      <xdr:rowOff>52476</xdr:rowOff>
    </xdr:to>
    <xdr:sp macro="" textlink="">
      <xdr:nvSpPr>
        <xdr:cNvPr id="478" name="楕円 477">
          <a:extLst>
            <a:ext uri="{FF2B5EF4-FFF2-40B4-BE49-F238E27FC236}">
              <a16:creationId xmlns="" xmlns:a16="http://schemas.microsoft.com/office/drawing/2014/main" id="{00000000-0008-0000-0600-0000DE010000}"/>
            </a:ext>
          </a:extLst>
        </xdr:cNvPr>
        <xdr:cNvSpPr/>
      </xdr:nvSpPr>
      <xdr:spPr>
        <a:xfrm>
          <a:off x="9588500" y="1692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43603</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9372111" y="1701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37671</xdr:rowOff>
    </xdr:from>
    <xdr:to>
      <xdr:col>46</xdr:col>
      <xdr:colOff>38100</xdr:colOff>
      <xdr:row>98</xdr:row>
      <xdr:rowOff>139271</xdr:rowOff>
    </xdr:to>
    <xdr:sp macro="" textlink="">
      <xdr:nvSpPr>
        <xdr:cNvPr id="480" name="楕円 479">
          <a:extLst>
            <a:ext uri="{FF2B5EF4-FFF2-40B4-BE49-F238E27FC236}">
              <a16:creationId xmlns="" xmlns:a16="http://schemas.microsoft.com/office/drawing/2014/main" id="{00000000-0008-0000-0600-0000E0010000}"/>
            </a:ext>
          </a:extLst>
        </xdr:cNvPr>
        <xdr:cNvSpPr/>
      </xdr:nvSpPr>
      <xdr:spPr>
        <a:xfrm>
          <a:off x="8699500" y="168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130398</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8483111" y="169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79947</xdr:rowOff>
    </xdr:from>
    <xdr:to>
      <xdr:col>41</xdr:col>
      <xdr:colOff>101600</xdr:colOff>
      <xdr:row>99</xdr:row>
      <xdr:rowOff>10097</xdr:rowOff>
    </xdr:to>
    <xdr:sp macro="" textlink="">
      <xdr:nvSpPr>
        <xdr:cNvPr id="482" name="楕円 481">
          <a:extLst>
            <a:ext uri="{FF2B5EF4-FFF2-40B4-BE49-F238E27FC236}">
              <a16:creationId xmlns="" xmlns:a16="http://schemas.microsoft.com/office/drawing/2014/main" id="{00000000-0008-0000-0600-0000E2010000}"/>
            </a:ext>
          </a:extLst>
        </xdr:cNvPr>
        <xdr:cNvSpPr/>
      </xdr:nvSpPr>
      <xdr:spPr>
        <a:xfrm>
          <a:off x="7810500" y="168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1224</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7594111" y="169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133755</xdr:rowOff>
    </xdr:from>
    <xdr:to>
      <xdr:col>36</xdr:col>
      <xdr:colOff>165100</xdr:colOff>
      <xdr:row>99</xdr:row>
      <xdr:rowOff>63905</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6921500" y="169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55032</xdr:rowOff>
    </xdr:from>
    <xdr:ext cx="469744"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6737428" y="170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38126</xdr:rowOff>
    </xdr:from>
    <xdr:to>
      <xdr:col>85</xdr:col>
      <xdr:colOff>127000</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flipV="1">
          <a:off x="15481300" y="6724676"/>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40621</xdr:rowOff>
    </xdr:from>
    <xdr:to>
      <xdr:col>71</xdr:col>
      <xdr:colOff>177800</xdr:colOff>
      <xdr:row>39</xdr:row>
      <xdr:rowOff>44450</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2814300" y="6727171"/>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158776</xdr:rowOff>
    </xdr:from>
    <xdr:to>
      <xdr:col>85</xdr:col>
      <xdr:colOff>177800</xdr:colOff>
      <xdr:row>39</xdr:row>
      <xdr:rowOff>88926</xdr:rowOff>
    </xdr:to>
    <xdr:sp macro="" textlink="">
      <xdr:nvSpPr>
        <xdr:cNvPr id="533" name="楕円 532">
          <a:extLst>
            <a:ext uri="{FF2B5EF4-FFF2-40B4-BE49-F238E27FC236}">
              <a16:creationId xmlns="" xmlns:a16="http://schemas.microsoft.com/office/drawing/2014/main" id="{00000000-0008-0000-0600-000015020000}"/>
            </a:ext>
          </a:extLst>
        </xdr:cNvPr>
        <xdr:cNvSpPr/>
      </xdr:nvSpPr>
      <xdr:spPr>
        <a:xfrm>
          <a:off x="162687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73703</xdr:rowOff>
    </xdr:from>
    <xdr:ext cx="378565" cy="259045"/>
    <xdr:sp macro="" textlink="">
      <xdr:nvSpPr>
        <xdr:cNvPr id="534" name="災害復旧事業費該当値テキスト">
          <a:extLst>
            <a:ext uri="{FF2B5EF4-FFF2-40B4-BE49-F238E27FC236}">
              <a16:creationId xmlns="" xmlns:a16="http://schemas.microsoft.com/office/drawing/2014/main" id="{00000000-0008-0000-0600-000016020000}"/>
            </a:ext>
          </a:extLst>
        </xdr:cNvPr>
        <xdr:cNvSpPr txBox="1"/>
      </xdr:nvSpPr>
      <xdr:spPr>
        <a:xfrm>
          <a:off x="16370300" y="658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161271</xdr:rowOff>
    </xdr:from>
    <xdr:to>
      <xdr:col>67</xdr:col>
      <xdr:colOff>101600</xdr:colOff>
      <xdr:row>39</xdr:row>
      <xdr:rowOff>91421</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2763500" y="667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82548</xdr:rowOff>
    </xdr:from>
    <xdr:ext cx="378565"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2625017" y="676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125893</xdr:rowOff>
    </xdr:from>
    <xdr:to>
      <xdr:col>85</xdr:col>
      <xdr:colOff>127000</xdr:colOff>
      <xdr:row>77</xdr:row>
      <xdr:rowOff>145662</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5481300" y="13327543"/>
          <a:ext cx="8382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145662</xdr:rowOff>
    </xdr:from>
    <xdr:to>
      <xdr:col>81</xdr:col>
      <xdr:colOff>50800</xdr:colOff>
      <xdr:row>77</xdr:row>
      <xdr:rowOff>147647</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4592300" y="13347312"/>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147647</xdr:rowOff>
    </xdr:from>
    <xdr:to>
      <xdr:col>76</xdr:col>
      <xdr:colOff>114300</xdr:colOff>
      <xdr:row>77</xdr:row>
      <xdr:rowOff>150476</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3703300" y="13349297"/>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137286</xdr:rowOff>
    </xdr:from>
    <xdr:to>
      <xdr:col>71</xdr:col>
      <xdr:colOff>177800</xdr:colOff>
      <xdr:row>77</xdr:row>
      <xdr:rowOff>150476</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2814300" y="13338936"/>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75093</xdr:rowOff>
    </xdr:from>
    <xdr:to>
      <xdr:col>85</xdr:col>
      <xdr:colOff>177800</xdr:colOff>
      <xdr:row>78</xdr:row>
      <xdr:rowOff>5243</xdr:rowOff>
    </xdr:to>
    <xdr:sp macro="" textlink="">
      <xdr:nvSpPr>
        <xdr:cNvPr id="637" name="楕円 636">
          <a:extLst>
            <a:ext uri="{FF2B5EF4-FFF2-40B4-BE49-F238E27FC236}">
              <a16:creationId xmlns="" xmlns:a16="http://schemas.microsoft.com/office/drawing/2014/main" id="{00000000-0008-0000-0600-00007D020000}"/>
            </a:ext>
          </a:extLst>
        </xdr:cNvPr>
        <xdr:cNvSpPr/>
      </xdr:nvSpPr>
      <xdr:spPr>
        <a:xfrm>
          <a:off x="162687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53520</xdr:rowOff>
    </xdr:from>
    <xdr:ext cx="534377" cy="259045"/>
    <xdr:sp macro="" textlink="">
      <xdr:nvSpPr>
        <xdr:cNvPr id="638" name="公債費該当値テキスト">
          <a:extLst>
            <a:ext uri="{FF2B5EF4-FFF2-40B4-BE49-F238E27FC236}">
              <a16:creationId xmlns="" xmlns:a16="http://schemas.microsoft.com/office/drawing/2014/main" id="{00000000-0008-0000-0600-00007E020000}"/>
            </a:ext>
          </a:extLst>
        </xdr:cNvPr>
        <xdr:cNvSpPr txBox="1"/>
      </xdr:nvSpPr>
      <xdr:spPr>
        <a:xfrm>
          <a:off x="16370300" y="1325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94862</xdr:rowOff>
    </xdr:from>
    <xdr:to>
      <xdr:col>81</xdr:col>
      <xdr:colOff>101600</xdr:colOff>
      <xdr:row>78</xdr:row>
      <xdr:rowOff>25012</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5430500" y="132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16139</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5214111" y="1338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96847</xdr:rowOff>
    </xdr:from>
    <xdr:to>
      <xdr:col>76</xdr:col>
      <xdr:colOff>165100</xdr:colOff>
      <xdr:row>78</xdr:row>
      <xdr:rowOff>26997</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4541500" y="132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18124</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4325111" y="133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99676</xdr:rowOff>
    </xdr:from>
    <xdr:to>
      <xdr:col>72</xdr:col>
      <xdr:colOff>38100</xdr:colOff>
      <xdr:row>78</xdr:row>
      <xdr:rowOff>29826</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3652500" y="133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20953</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436111" y="1339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86486</xdr:rowOff>
    </xdr:from>
    <xdr:to>
      <xdr:col>67</xdr:col>
      <xdr:colOff>101600</xdr:colOff>
      <xdr:row>78</xdr:row>
      <xdr:rowOff>16636</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2763500" y="13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7763</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2547111" y="133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116641</xdr:rowOff>
    </xdr:from>
    <xdr:to>
      <xdr:col>85</xdr:col>
      <xdr:colOff>127000</xdr:colOff>
      <xdr:row>98</xdr:row>
      <xdr:rowOff>126172</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5481300" y="16918741"/>
          <a:ext cx="8382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86781</xdr:rowOff>
    </xdr:from>
    <xdr:to>
      <xdr:col>81</xdr:col>
      <xdr:colOff>50800</xdr:colOff>
      <xdr:row>98</xdr:row>
      <xdr:rowOff>126172</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4592300" y="16888881"/>
          <a:ext cx="889000" cy="3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86781</xdr:rowOff>
    </xdr:from>
    <xdr:to>
      <xdr:col>76</xdr:col>
      <xdr:colOff>114300</xdr:colOff>
      <xdr:row>98</xdr:row>
      <xdr:rowOff>116531</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3703300" y="16888881"/>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109941</xdr:rowOff>
    </xdr:from>
    <xdr:to>
      <xdr:col>71</xdr:col>
      <xdr:colOff>177800</xdr:colOff>
      <xdr:row>98</xdr:row>
      <xdr:rowOff>116531</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2814300" y="16912041"/>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65841</xdr:rowOff>
    </xdr:from>
    <xdr:to>
      <xdr:col>85</xdr:col>
      <xdr:colOff>177800</xdr:colOff>
      <xdr:row>98</xdr:row>
      <xdr:rowOff>167441</xdr:rowOff>
    </xdr:to>
    <xdr:sp macro="" textlink="">
      <xdr:nvSpPr>
        <xdr:cNvPr id="692" name="楕円 691">
          <a:extLst>
            <a:ext uri="{FF2B5EF4-FFF2-40B4-BE49-F238E27FC236}">
              <a16:creationId xmlns="" xmlns:a16="http://schemas.microsoft.com/office/drawing/2014/main" id="{00000000-0008-0000-0600-0000B4020000}"/>
            </a:ext>
          </a:extLst>
        </xdr:cNvPr>
        <xdr:cNvSpPr/>
      </xdr:nvSpPr>
      <xdr:spPr>
        <a:xfrm>
          <a:off x="16268700" y="1686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152218</xdr:rowOff>
    </xdr:from>
    <xdr:ext cx="534377" cy="259045"/>
    <xdr:sp macro="" textlink="">
      <xdr:nvSpPr>
        <xdr:cNvPr id="693" name="積立金該当値テキスト">
          <a:extLst>
            <a:ext uri="{FF2B5EF4-FFF2-40B4-BE49-F238E27FC236}">
              <a16:creationId xmlns="" xmlns:a16="http://schemas.microsoft.com/office/drawing/2014/main" id="{00000000-0008-0000-0600-0000B5020000}"/>
            </a:ext>
          </a:extLst>
        </xdr:cNvPr>
        <xdr:cNvSpPr txBox="1"/>
      </xdr:nvSpPr>
      <xdr:spPr>
        <a:xfrm>
          <a:off x="16370300" y="1678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75372</xdr:rowOff>
    </xdr:from>
    <xdr:to>
      <xdr:col>81</xdr:col>
      <xdr:colOff>101600</xdr:colOff>
      <xdr:row>99</xdr:row>
      <xdr:rowOff>5522</xdr:rowOff>
    </xdr:to>
    <xdr:sp macro="" textlink="">
      <xdr:nvSpPr>
        <xdr:cNvPr id="694" name="楕円 693">
          <a:extLst>
            <a:ext uri="{FF2B5EF4-FFF2-40B4-BE49-F238E27FC236}">
              <a16:creationId xmlns="" xmlns:a16="http://schemas.microsoft.com/office/drawing/2014/main" id="{00000000-0008-0000-0600-0000B6020000}"/>
            </a:ext>
          </a:extLst>
        </xdr:cNvPr>
        <xdr:cNvSpPr/>
      </xdr:nvSpPr>
      <xdr:spPr>
        <a:xfrm>
          <a:off x="15430500" y="1687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168099</xdr:rowOff>
    </xdr:from>
    <xdr:ext cx="469744"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5246428" y="1697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35981</xdr:rowOff>
    </xdr:from>
    <xdr:to>
      <xdr:col>76</xdr:col>
      <xdr:colOff>165100</xdr:colOff>
      <xdr:row>98</xdr:row>
      <xdr:rowOff>137581</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4541500" y="168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128708</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4325111" y="169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65731</xdr:rowOff>
    </xdr:from>
    <xdr:to>
      <xdr:col>72</xdr:col>
      <xdr:colOff>38100</xdr:colOff>
      <xdr:row>98</xdr:row>
      <xdr:rowOff>167331</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3652500" y="168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158458</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436111" y="169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59141</xdr:rowOff>
    </xdr:from>
    <xdr:to>
      <xdr:col>67</xdr:col>
      <xdr:colOff>101600</xdr:colOff>
      <xdr:row>98</xdr:row>
      <xdr:rowOff>160741</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2763500" y="168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151868</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2547111" y="1695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151501</xdr:rowOff>
    </xdr:from>
    <xdr:to>
      <xdr:col>116</xdr:col>
      <xdr:colOff>63500</xdr:colOff>
      <xdr:row>76</xdr:row>
      <xdr:rowOff>162375</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1323300" y="13181701"/>
          <a:ext cx="8382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 xmlns:a16="http://schemas.microsoft.com/office/drawing/2014/main"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151501</xdr:rowOff>
    </xdr:from>
    <xdr:to>
      <xdr:col>111</xdr:col>
      <xdr:colOff>177800</xdr:colOff>
      <xdr:row>77</xdr:row>
      <xdr:rowOff>34849</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0434300" y="13181701"/>
          <a:ext cx="889000" cy="5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6655</xdr:rowOff>
    </xdr:from>
    <xdr:to>
      <xdr:col>107</xdr:col>
      <xdr:colOff>50800</xdr:colOff>
      <xdr:row>77</xdr:row>
      <xdr:rowOff>34849</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9545300" y="13208305"/>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6655</xdr:rowOff>
    </xdr:from>
    <xdr:to>
      <xdr:col>102</xdr:col>
      <xdr:colOff>114300</xdr:colOff>
      <xdr:row>77</xdr:row>
      <xdr:rowOff>83736</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18656300" y="13208305"/>
          <a:ext cx="889000" cy="7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111575</xdr:rowOff>
    </xdr:from>
    <xdr:to>
      <xdr:col>116</xdr:col>
      <xdr:colOff>114300</xdr:colOff>
      <xdr:row>77</xdr:row>
      <xdr:rowOff>41725</xdr:rowOff>
    </xdr:to>
    <xdr:sp macro="" textlink="">
      <xdr:nvSpPr>
        <xdr:cNvPr id="864" name="楕円 863">
          <a:extLst>
            <a:ext uri="{FF2B5EF4-FFF2-40B4-BE49-F238E27FC236}">
              <a16:creationId xmlns="" xmlns:a16="http://schemas.microsoft.com/office/drawing/2014/main" id="{00000000-0008-0000-0600-000060030000}"/>
            </a:ext>
          </a:extLst>
        </xdr:cNvPr>
        <xdr:cNvSpPr/>
      </xdr:nvSpPr>
      <xdr:spPr>
        <a:xfrm>
          <a:off x="22110700" y="131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90002</xdr:rowOff>
    </xdr:from>
    <xdr:ext cx="534377" cy="259045"/>
    <xdr:sp macro="" textlink="">
      <xdr:nvSpPr>
        <xdr:cNvPr id="865" name="繰出金該当値テキスト">
          <a:extLst>
            <a:ext uri="{FF2B5EF4-FFF2-40B4-BE49-F238E27FC236}">
              <a16:creationId xmlns="" xmlns:a16="http://schemas.microsoft.com/office/drawing/2014/main" id="{00000000-0008-0000-0600-000061030000}"/>
            </a:ext>
          </a:extLst>
        </xdr:cNvPr>
        <xdr:cNvSpPr txBox="1"/>
      </xdr:nvSpPr>
      <xdr:spPr>
        <a:xfrm>
          <a:off x="22212300" y="131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100701</xdr:rowOff>
    </xdr:from>
    <xdr:to>
      <xdr:col>112</xdr:col>
      <xdr:colOff>38100</xdr:colOff>
      <xdr:row>77</xdr:row>
      <xdr:rowOff>30851</xdr:rowOff>
    </xdr:to>
    <xdr:sp macro="" textlink="">
      <xdr:nvSpPr>
        <xdr:cNvPr id="866" name="楕円 865">
          <a:extLst>
            <a:ext uri="{FF2B5EF4-FFF2-40B4-BE49-F238E27FC236}">
              <a16:creationId xmlns="" xmlns:a16="http://schemas.microsoft.com/office/drawing/2014/main" id="{00000000-0008-0000-0600-000062030000}"/>
            </a:ext>
          </a:extLst>
        </xdr:cNvPr>
        <xdr:cNvSpPr/>
      </xdr:nvSpPr>
      <xdr:spPr>
        <a:xfrm>
          <a:off x="21272500" y="131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21978</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056111" y="132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155499</xdr:rowOff>
    </xdr:from>
    <xdr:to>
      <xdr:col>107</xdr:col>
      <xdr:colOff>101600</xdr:colOff>
      <xdr:row>77</xdr:row>
      <xdr:rowOff>85649</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20383500" y="131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76776</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167111" y="132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127305</xdr:rowOff>
    </xdr:from>
    <xdr:to>
      <xdr:col>102</xdr:col>
      <xdr:colOff>165100</xdr:colOff>
      <xdr:row>77</xdr:row>
      <xdr:rowOff>57455</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19494500" y="131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48582</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9278111" y="1325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32936</xdr:rowOff>
    </xdr:from>
    <xdr:to>
      <xdr:col>98</xdr:col>
      <xdr:colOff>38100</xdr:colOff>
      <xdr:row>77</xdr:row>
      <xdr:rowOff>134536</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18605500" y="132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125663</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8389111" y="1332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470,046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88,854</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年度からほぼ横ばいとなっている。さらに類似団体平均と比較しても低い水準となっており、類似団体と比較し職員数が少なく、ラスパイレス指数も低いことが主な要因である。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21,043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新規の公共事業については控えている状況である。しかし、今後公共施設等総合管理計画に基づき施設等の更新が増加していく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神奈川県真鶴町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7,334
7,279
7.05
3,663,808
3,447,322
216,194
2,111,804
3,234,341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151511</xdr:rowOff>
    </xdr:from>
    <xdr:to>
      <xdr:col>24</xdr:col>
      <xdr:colOff>63500</xdr:colOff>
      <xdr:row>36</xdr:row>
      <xdr:rowOff>38989</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152261"/>
          <a:ext cx="8382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36830</xdr:rowOff>
    </xdr:from>
    <xdr:to>
      <xdr:col>19</xdr:col>
      <xdr:colOff>177800</xdr:colOff>
      <xdr:row>36</xdr:row>
      <xdr:rowOff>38989</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20903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122555</xdr:rowOff>
    </xdr:from>
    <xdr:to>
      <xdr:col>15</xdr:col>
      <xdr:colOff>50800</xdr:colOff>
      <xdr:row>36</xdr:row>
      <xdr:rowOff>36830</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1233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122555</xdr:rowOff>
    </xdr:from>
    <xdr:to>
      <xdr:col>10</xdr:col>
      <xdr:colOff>114300</xdr:colOff>
      <xdr:row>36</xdr:row>
      <xdr:rowOff>48133</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6123305"/>
          <a:ext cx="889000" cy="9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100711</xdr:rowOff>
    </xdr:from>
    <xdr:to>
      <xdr:col>24</xdr:col>
      <xdr:colOff>114300</xdr:colOff>
      <xdr:row>36</xdr:row>
      <xdr:rowOff>30861</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123588</xdr:rowOff>
    </xdr:from>
    <xdr:ext cx="534377"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95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159639</xdr:rowOff>
    </xdr:from>
    <xdr:to>
      <xdr:col>20</xdr:col>
      <xdr:colOff>38100</xdr:colOff>
      <xdr:row>36</xdr:row>
      <xdr:rowOff>89789</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1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106316</xdr:rowOff>
    </xdr:from>
    <xdr:ext cx="534377"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30111" y="59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157480</xdr:rowOff>
    </xdr:from>
    <xdr:to>
      <xdr:col>15</xdr:col>
      <xdr:colOff>101600</xdr:colOff>
      <xdr:row>36</xdr:row>
      <xdr:rowOff>87630</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104157</xdr:rowOff>
    </xdr:from>
    <xdr:ext cx="534377"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41111" y="59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71755</xdr:rowOff>
    </xdr:from>
    <xdr:to>
      <xdr:col>10</xdr:col>
      <xdr:colOff>165100</xdr:colOff>
      <xdr:row>36</xdr:row>
      <xdr:rowOff>1905</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18432</xdr:rowOff>
    </xdr:from>
    <xdr:ext cx="534377"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52111" y="58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168783</xdr:rowOff>
    </xdr:from>
    <xdr:to>
      <xdr:col>6</xdr:col>
      <xdr:colOff>38100</xdr:colOff>
      <xdr:row>36</xdr:row>
      <xdr:rowOff>98933</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1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115460</xdr:rowOff>
    </xdr:from>
    <xdr:ext cx="534377"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63111" y="59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109296</xdr:rowOff>
    </xdr:from>
    <xdr:to>
      <xdr:col>24</xdr:col>
      <xdr:colOff>63500</xdr:colOff>
      <xdr:row>58</xdr:row>
      <xdr:rowOff>125340</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10053396"/>
          <a:ext cx="838200" cy="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91681</xdr:rowOff>
    </xdr:from>
    <xdr:to>
      <xdr:col>19</xdr:col>
      <xdr:colOff>177800</xdr:colOff>
      <xdr:row>58</xdr:row>
      <xdr:rowOff>125340</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10035781"/>
          <a:ext cx="889000" cy="3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91681</xdr:rowOff>
    </xdr:from>
    <xdr:to>
      <xdr:col>15</xdr:col>
      <xdr:colOff>50800</xdr:colOff>
      <xdr:row>58</xdr:row>
      <xdr:rowOff>118246</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10035781"/>
          <a:ext cx="889000" cy="2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118246</xdr:rowOff>
    </xdr:from>
    <xdr:to>
      <xdr:col>10</xdr:col>
      <xdr:colOff>114300</xdr:colOff>
      <xdr:row>58</xdr:row>
      <xdr:rowOff>130935</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10062346"/>
          <a:ext cx="889000" cy="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58496</xdr:rowOff>
    </xdr:from>
    <xdr:to>
      <xdr:col>24</xdr:col>
      <xdr:colOff>114300</xdr:colOff>
      <xdr:row>58</xdr:row>
      <xdr:rowOff>160096</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144873</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9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74540</xdr:rowOff>
    </xdr:from>
    <xdr:to>
      <xdr:col>20</xdr:col>
      <xdr:colOff>38100</xdr:colOff>
      <xdr:row>59</xdr:row>
      <xdr:rowOff>4690</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100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167267</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101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40881</xdr:rowOff>
    </xdr:from>
    <xdr:to>
      <xdr:col>15</xdr:col>
      <xdr:colOff>101600</xdr:colOff>
      <xdr:row>58</xdr:row>
      <xdr:rowOff>142481</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9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133608</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100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67446</xdr:rowOff>
    </xdr:from>
    <xdr:to>
      <xdr:col>10</xdr:col>
      <xdr:colOff>165100</xdr:colOff>
      <xdr:row>58</xdr:row>
      <xdr:rowOff>169046</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100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160173</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101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80135</xdr:rowOff>
    </xdr:from>
    <xdr:to>
      <xdr:col>6</xdr:col>
      <xdr:colOff>38100</xdr:colOff>
      <xdr:row>59</xdr:row>
      <xdr:rowOff>10285</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100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1412</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11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109885</xdr:rowOff>
    </xdr:from>
    <xdr:to>
      <xdr:col>24</xdr:col>
      <xdr:colOff>63500</xdr:colOff>
      <xdr:row>78</xdr:row>
      <xdr:rowOff>6545</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3797300" y="13311535"/>
          <a:ext cx="838200" cy="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109885</xdr:rowOff>
    </xdr:from>
    <xdr:to>
      <xdr:col>19</xdr:col>
      <xdr:colOff>177800</xdr:colOff>
      <xdr:row>77</xdr:row>
      <xdr:rowOff>135510</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3311535"/>
          <a:ext cx="889000" cy="2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135510</xdr:rowOff>
    </xdr:from>
    <xdr:to>
      <xdr:col>15</xdr:col>
      <xdr:colOff>50800</xdr:colOff>
      <xdr:row>78</xdr:row>
      <xdr:rowOff>25825</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019300" y="13337160"/>
          <a:ext cx="889000" cy="6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25825</xdr:rowOff>
    </xdr:from>
    <xdr:to>
      <xdr:col>10</xdr:col>
      <xdr:colOff>114300</xdr:colOff>
      <xdr:row>78</xdr:row>
      <xdr:rowOff>107043</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398925"/>
          <a:ext cx="889000" cy="8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127195</xdr:rowOff>
    </xdr:from>
    <xdr:to>
      <xdr:col>24</xdr:col>
      <xdr:colOff>114300</xdr:colOff>
      <xdr:row>78</xdr:row>
      <xdr:rowOff>57345</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4584700" y="133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42122</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24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59085</xdr:rowOff>
    </xdr:from>
    <xdr:to>
      <xdr:col>20</xdr:col>
      <xdr:colOff>38100</xdr:colOff>
      <xdr:row>77</xdr:row>
      <xdr:rowOff>160685</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3746500" y="132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151812</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5" y="133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84710</xdr:rowOff>
    </xdr:from>
    <xdr:to>
      <xdr:col>15</xdr:col>
      <xdr:colOff>101600</xdr:colOff>
      <xdr:row>78</xdr:row>
      <xdr:rowOff>14860</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2857500" y="132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5987</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5" y="1337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146475</xdr:rowOff>
    </xdr:from>
    <xdr:to>
      <xdr:col>10</xdr:col>
      <xdr:colOff>165100</xdr:colOff>
      <xdr:row>78</xdr:row>
      <xdr:rowOff>76625</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968500" y="133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67752</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5"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56243</xdr:rowOff>
    </xdr:from>
    <xdr:to>
      <xdr:col>6</xdr:col>
      <xdr:colOff>38100</xdr:colOff>
      <xdr:row>78</xdr:row>
      <xdr:rowOff>157843</xdr:rowOff>
    </xdr:to>
    <xdr:sp macro="" textlink="">
      <xdr:nvSpPr>
        <xdr:cNvPr id="205" name="楕円 204">
          <a:extLst>
            <a:ext uri="{FF2B5EF4-FFF2-40B4-BE49-F238E27FC236}">
              <a16:creationId xmlns="" xmlns:a16="http://schemas.microsoft.com/office/drawing/2014/main" id="{00000000-0008-0000-0700-0000CD000000}"/>
            </a:ext>
          </a:extLst>
        </xdr:cNvPr>
        <xdr:cNvSpPr/>
      </xdr:nvSpPr>
      <xdr:spPr>
        <a:xfrm>
          <a:off x="1079500" y="134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148970</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5" y="1352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45988</xdr:rowOff>
    </xdr:from>
    <xdr:to>
      <xdr:col>24</xdr:col>
      <xdr:colOff>63500</xdr:colOff>
      <xdr:row>98</xdr:row>
      <xdr:rowOff>53809</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848088"/>
          <a:ext cx="8382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53809</xdr:rowOff>
    </xdr:from>
    <xdr:to>
      <xdr:col>19</xdr:col>
      <xdr:colOff>177800</xdr:colOff>
      <xdr:row>98</xdr:row>
      <xdr:rowOff>117233</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855909"/>
          <a:ext cx="889000" cy="6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117233</xdr:rowOff>
    </xdr:from>
    <xdr:to>
      <xdr:col>15</xdr:col>
      <xdr:colOff>50800</xdr:colOff>
      <xdr:row>98</xdr:row>
      <xdr:rowOff>123616</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919333"/>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117900</xdr:rowOff>
    </xdr:from>
    <xdr:to>
      <xdr:col>10</xdr:col>
      <xdr:colOff>114300</xdr:colOff>
      <xdr:row>98</xdr:row>
      <xdr:rowOff>123616</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a:off x="1130300" y="1692000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166638</xdr:rowOff>
    </xdr:from>
    <xdr:to>
      <xdr:col>24</xdr:col>
      <xdr:colOff>114300</xdr:colOff>
      <xdr:row>98</xdr:row>
      <xdr:rowOff>96788</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126015</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5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3009</xdr:rowOff>
    </xdr:from>
    <xdr:to>
      <xdr:col>20</xdr:col>
      <xdr:colOff>38100</xdr:colOff>
      <xdr:row>98</xdr:row>
      <xdr:rowOff>104609</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8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121136</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58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66433</xdr:rowOff>
    </xdr:from>
    <xdr:to>
      <xdr:col>15</xdr:col>
      <xdr:colOff>101600</xdr:colOff>
      <xdr:row>98</xdr:row>
      <xdr:rowOff>168033</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86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159160</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96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72816</xdr:rowOff>
    </xdr:from>
    <xdr:to>
      <xdr:col>10</xdr:col>
      <xdr:colOff>165100</xdr:colOff>
      <xdr:row>99</xdr:row>
      <xdr:rowOff>2966</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8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165543</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96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67100</xdr:rowOff>
    </xdr:from>
    <xdr:to>
      <xdr:col>6</xdr:col>
      <xdr:colOff>38100</xdr:colOff>
      <xdr:row>98</xdr:row>
      <xdr:rowOff>168700</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86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159827</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9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4521</xdr:rowOff>
    </xdr:from>
    <xdr:to>
      <xdr:col>45</xdr:col>
      <xdr:colOff>177800</xdr:colOff>
      <xdr:row>39</xdr:row>
      <xdr:rowOff>44450</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7861300" y="6691071"/>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162864</xdr:rowOff>
    </xdr:from>
    <xdr:to>
      <xdr:col>41</xdr:col>
      <xdr:colOff>50800</xdr:colOff>
      <xdr:row>39</xdr:row>
      <xdr:rowOff>4521</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6972300" y="6677964"/>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125171</xdr:rowOff>
    </xdr:from>
    <xdr:to>
      <xdr:col>41</xdr:col>
      <xdr:colOff>101600</xdr:colOff>
      <xdr:row>39</xdr:row>
      <xdr:rowOff>55321</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6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46448</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672017" y="6732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112064</xdr:rowOff>
    </xdr:from>
    <xdr:to>
      <xdr:col>36</xdr:col>
      <xdr:colOff>165100</xdr:colOff>
      <xdr:row>39</xdr:row>
      <xdr:rowOff>42214</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62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33341</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783017" y="6719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137568</xdr:rowOff>
    </xdr:from>
    <xdr:to>
      <xdr:col>55</xdr:col>
      <xdr:colOff>0</xdr:colOff>
      <xdr:row>57</xdr:row>
      <xdr:rowOff>163166</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flipV="1">
          <a:off x="9639300" y="9910218"/>
          <a:ext cx="8382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157245</xdr:rowOff>
    </xdr:from>
    <xdr:to>
      <xdr:col>50</xdr:col>
      <xdr:colOff>114300</xdr:colOff>
      <xdr:row>57</xdr:row>
      <xdr:rowOff>163166</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8750300" y="9929895"/>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141408</xdr:rowOff>
    </xdr:from>
    <xdr:to>
      <xdr:col>45</xdr:col>
      <xdr:colOff>177800</xdr:colOff>
      <xdr:row>57</xdr:row>
      <xdr:rowOff>157245</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7861300" y="9914058"/>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61719</xdr:rowOff>
    </xdr:from>
    <xdr:to>
      <xdr:col>41</xdr:col>
      <xdr:colOff>50800</xdr:colOff>
      <xdr:row>57</xdr:row>
      <xdr:rowOff>141408</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6972300" y="9834369"/>
          <a:ext cx="889000" cy="7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86768</xdr:rowOff>
    </xdr:from>
    <xdr:to>
      <xdr:col>55</xdr:col>
      <xdr:colOff>50800</xdr:colOff>
      <xdr:row>58</xdr:row>
      <xdr:rowOff>16918</xdr:rowOff>
    </xdr:to>
    <xdr:sp macro="" textlink="">
      <xdr:nvSpPr>
        <xdr:cNvPr id="364" name="楕円 363">
          <a:extLst>
            <a:ext uri="{FF2B5EF4-FFF2-40B4-BE49-F238E27FC236}">
              <a16:creationId xmlns="" xmlns:a16="http://schemas.microsoft.com/office/drawing/2014/main" id="{00000000-0008-0000-0700-00006C010000}"/>
            </a:ext>
          </a:extLst>
        </xdr:cNvPr>
        <xdr:cNvSpPr/>
      </xdr:nvSpPr>
      <xdr:spPr>
        <a:xfrm>
          <a:off x="10426700" y="98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1695</xdr:rowOff>
    </xdr:from>
    <xdr:ext cx="534377" cy="259045"/>
    <xdr:sp macro="" textlink="">
      <xdr:nvSpPr>
        <xdr:cNvPr id="365" name="農林水産業費該当値テキスト">
          <a:extLst>
            <a:ext uri="{FF2B5EF4-FFF2-40B4-BE49-F238E27FC236}">
              <a16:creationId xmlns="" xmlns:a16="http://schemas.microsoft.com/office/drawing/2014/main" id="{00000000-0008-0000-0700-00006D010000}"/>
            </a:ext>
          </a:extLst>
        </xdr:cNvPr>
        <xdr:cNvSpPr txBox="1"/>
      </xdr:nvSpPr>
      <xdr:spPr>
        <a:xfrm>
          <a:off x="10528300" y="977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112366</xdr:rowOff>
    </xdr:from>
    <xdr:to>
      <xdr:col>50</xdr:col>
      <xdr:colOff>165100</xdr:colOff>
      <xdr:row>58</xdr:row>
      <xdr:rowOff>42516</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9588500" y="98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33643</xdr:rowOff>
    </xdr:from>
    <xdr:ext cx="469744"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9404428" y="997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106445</xdr:rowOff>
    </xdr:from>
    <xdr:to>
      <xdr:col>46</xdr:col>
      <xdr:colOff>38100</xdr:colOff>
      <xdr:row>58</xdr:row>
      <xdr:rowOff>36595</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8699500" y="98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27722</xdr:rowOff>
    </xdr:from>
    <xdr:ext cx="469744"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515428"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90608</xdr:rowOff>
    </xdr:from>
    <xdr:to>
      <xdr:col>41</xdr:col>
      <xdr:colOff>101600</xdr:colOff>
      <xdr:row>58</xdr:row>
      <xdr:rowOff>20758</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7810500" y="98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11885</xdr:rowOff>
    </xdr:from>
    <xdr:ext cx="469744"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26428" y="99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10919</xdr:rowOff>
    </xdr:from>
    <xdr:to>
      <xdr:col>36</xdr:col>
      <xdr:colOff>165100</xdr:colOff>
      <xdr:row>57</xdr:row>
      <xdr:rowOff>112519</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6921500" y="97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103646</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6705111" y="98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129212</xdr:rowOff>
    </xdr:from>
    <xdr:to>
      <xdr:col>55</xdr:col>
      <xdr:colOff>0</xdr:colOff>
      <xdr:row>77</xdr:row>
      <xdr:rowOff>138340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flipV="1">
          <a:off x="9639300" y="13330862"/>
          <a:ext cx="8382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115308</xdr:rowOff>
    </xdr:from>
    <xdr:to>
      <xdr:col>50</xdr:col>
      <xdr:colOff>114300</xdr:colOff>
      <xdr:row>77</xdr:row>
      <xdr:rowOff>138340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8750300" y="13316958"/>
          <a:ext cx="8890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115308</xdr:rowOff>
    </xdr:from>
    <xdr:to>
      <xdr:col>45</xdr:col>
      <xdr:colOff>177800</xdr:colOff>
      <xdr:row>77</xdr:row>
      <xdr:rowOff>120743</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7861300" y="13316958"/>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120743</xdr:rowOff>
    </xdr:from>
    <xdr:to>
      <xdr:col>41</xdr:col>
      <xdr:colOff>50800</xdr:colOff>
      <xdr:row>77</xdr:row>
      <xdr:rowOff>123092</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6972300" y="13322393"/>
          <a:ext cx="8890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78412</xdr:rowOff>
    </xdr:from>
    <xdr:to>
      <xdr:col>55</xdr:col>
      <xdr:colOff>50800</xdr:colOff>
      <xdr:row>78</xdr:row>
      <xdr:rowOff>8562</xdr:rowOff>
    </xdr:to>
    <xdr:sp macro="" textlink="">
      <xdr:nvSpPr>
        <xdr:cNvPr id="417" name="楕円 416">
          <a:extLst>
            <a:ext uri="{FF2B5EF4-FFF2-40B4-BE49-F238E27FC236}">
              <a16:creationId xmlns="" xmlns:a16="http://schemas.microsoft.com/office/drawing/2014/main" id="{00000000-0008-0000-0700-0000A1010000}"/>
            </a:ext>
          </a:extLst>
        </xdr:cNvPr>
        <xdr:cNvSpPr/>
      </xdr:nvSpPr>
      <xdr:spPr>
        <a:xfrm>
          <a:off x="10426700" y="1328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164789</xdr:rowOff>
    </xdr:from>
    <xdr:ext cx="534377" cy="259045"/>
    <xdr:sp macro="" textlink="">
      <xdr:nvSpPr>
        <xdr:cNvPr id="418" name="商工費該当値テキスト">
          <a:extLst>
            <a:ext uri="{FF2B5EF4-FFF2-40B4-BE49-F238E27FC236}">
              <a16:creationId xmlns="" xmlns:a16="http://schemas.microsoft.com/office/drawing/2014/main" id="{00000000-0008-0000-0700-0000A2010000}"/>
            </a:ext>
          </a:extLst>
        </xdr:cNvPr>
        <xdr:cNvSpPr txBox="1"/>
      </xdr:nvSpPr>
      <xdr:spPr>
        <a:xfrm>
          <a:off x="10528300" y="1319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87540</xdr:rowOff>
    </xdr:from>
    <xdr:to>
      <xdr:col>50</xdr:col>
      <xdr:colOff>165100</xdr:colOff>
      <xdr:row>78</xdr:row>
      <xdr:rowOff>17690</xdr:rowOff>
    </xdr:to>
    <xdr:sp macro="" textlink="">
      <xdr:nvSpPr>
        <xdr:cNvPr id="419" name="楕円 418">
          <a:extLst>
            <a:ext uri="{FF2B5EF4-FFF2-40B4-BE49-F238E27FC236}">
              <a16:creationId xmlns="" xmlns:a16="http://schemas.microsoft.com/office/drawing/2014/main" id="{00000000-0008-0000-0700-0000A3010000}"/>
            </a:ext>
          </a:extLst>
        </xdr:cNvPr>
        <xdr:cNvSpPr/>
      </xdr:nvSpPr>
      <xdr:spPr>
        <a:xfrm>
          <a:off x="9588500" y="132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8817</xdr:rowOff>
    </xdr:from>
    <xdr:ext cx="534377"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9372111" y="133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64508</xdr:rowOff>
    </xdr:from>
    <xdr:to>
      <xdr:col>46</xdr:col>
      <xdr:colOff>38100</xdr:colOff>
      <xdr:row>77</xdr:row>
      <xdr:rowOff>166108</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8699500" y="132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157235</xdr:rowOff>
    </xdr:from>
    <xdr:ext cx="534377"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483111" y="133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69943</xdr:rowOff>
    </xdr:from>
    <xdr:to>
      <xdr:col>41</xdr:col>
      <xdr:colOff>101600</xdr:colOff>
      <xdr:row>78</xdr:row>
      <xdr:rowOff>93</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7810500" y="132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162670</xdr:rowOff>
    </xdr:from>
    <xdr:ext cx="534377"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7594111" y="1336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72292</xdr:rowOff>
    </xdr:from>
    <xdr:to>
      <xdr:col>36</xdr:col>
      <xdr:colOff>165100</xdr:colOff>
      <xdr:row>78</xdr:row>
      <xdr:rowOff>2442</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6921500" y="132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165019</xdr:rowOff>
    </xdr:from>
    <xdr:ext cx="534377"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05111" y="1336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123437</xdr:rowOff>
    </xdr:from>
    <xdr:to>
      <xdr:col>55</xdr:col>
      <xdr:colOff>0</xdr:colOff>
      <xdr:row>97</xdr:row>
      <xdr:rowOff>167956</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flipV="1">
          <a:off x="9639300" y="16754087"/>
          <a:ext cx="838200" cy="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158477</xdr:rowOff>
    </xdr:from>
    <xdr:to>
      <xdr:col>50</xdr:col>
      <xdr:colOff>114300</xdr:colOff>
      <xdr:row>97</xdr:row>
      <xdr:rowOff>167956</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8750300" y="16789127"/>
          <a:ext cx="8890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158477</xdr:rowOff>
    </xdr:from>
    <xdr:to>
      <xdr:col>45</xdr:col>
      <xdr:colOff>177800</xdr:colOff>
      <xdr:row>98</xdr:row>
      <xdr:rowOff>4880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7861300" y="16789127"/>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4880</xdr:rowOff>
    </xdr:from>
    <xdr:to>
      <xdr:col>41</xdr:col>
      <xdr:colOff>50800</xdr:colOff>
      <xdr:row>98</xdr:row>
      <xdr:rowOff>17856</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6972300" y="16806980"/>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72637</xdr:rowOff>
    </xdr:from>
    <xdr:to>
      <xdr:col>55</xdr:col>
      <xdr:colOff>50800</xdr:colOff>
      <xdr:row>98</xdr:row>
      <xdr:rowOff>2787</xdr:rowOff>
    </xdr:to>
    <xdr:sp macro="" textlink="">
      <xdr:nvSpPr>
        <xdr:cNvPr id="472" name="楕円 471">
          <a:extLst>
            <a:ext uri="{FF2B5EF4-FFF2-40B4-BE49-F238E27FC236}">
              <a16:creationId xmlns="" xmlns:a16="http://schemas.microsoft.com/office/drawing/2014/main" id="{00000000-0008-0000-0700-0000D8010000}"/>
            </a:ext>
          </a:extLst>
        </xdr:cNvPr>
        <xdr:cNvSpPr/>
      </xdr:nvSpPr>
      <xdr:spPr>
        <a:xfrm>
          <a:off x="10426700" y="167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159014</xdr:rowOff>
    </xdr:from>
    <xdr:ext cx="534377" cy="259045"/>
    <xdr:sp macro="" textlink="">
      <xdr:nvSpPr>
        <xdr:cNvPr id="473" name="土木費該当値テキスト">
          <a:extLst>
            <a:ext uri="{FF2B5EF4-FFF2-40B4-BE49-F238E27FC236}">
              <a16:creationId xmlns="" xmlns:a16="http://schemas.microsoft.com/office/drawing/2014/main" id="{00000000-0008-0000-0700-0000D9010000}"/>
            </a:ext>
          </a:extLst>
        </xdr:cNvPr>
        <xdr:cNvSpPr txBox="1"/>
      </xdr:nvSpPr>
      <xdr:spPr>
        <a:xfrm>
          <a:off x="10528300" y="1661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117156</xdr:rowOff>
    </xdr:from>
    <xdr:to>
      <xdr:col>50</xdr:col>
      <xdr:colOff>165100</xdr:colOff>
      <xdr:row>98</xdr:row>
      <xdr:rowOff>47306</xdr:rowOff>
    </xdr:to>
    <xdr:sp macro="" textlink="">
      <xdr:nvSpPr>
        <xdr:cNvPr id="474" name="楕円 473">
          <a:extLst>
            <a:ext uri="{FF2B5EF4-FFF2-40B4-BE49-F238E27FC236}">
              <a16:creationId xmlns="" xmlns:a16="http://schemas.microsoft.com/office/drawing/2014/main" id="{00000000-0008-0000-0700-0000DA010000}"/>
            </a:ext>
          </a:extLst>
        </xdr:cNvPr>
        <xdr:cNvSpPr/>
      </xdr:nvSpPr>
      <xdr:spPr>
        <a:xfrm>
          <a:off x="9588500" y="167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38433</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84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107677</xdr:rowOff>
    </xdr:from>
    <xdr:to>
      <xdr:col>46</xdr:col>
      <xdr:colOff>38100</xdr:colOff>
      <xdr:row>98</xdr:row>
      <xdr:rowOff>37827</xdr:rowOff>
    </xdr:to>
    <xdr:sp macro="" textlink="">
      <xdr:nvSpPr>
        <xdr:cNvPr id="476" name="楕円 475">
          <a:extLst>
            <a:ext uri="{FF2B5EF4-FFF2-40B4-BE49-F238E27FC236}">
              <a16:creationId xmlns="" xmlns:a16="http://schemas.microsoft.com/office/drawing/2014/main" id="{00000000-0008-0000-0700-0000DC010000}"/>
            </a:ext>
          </a:extLst>
        </xdr:cNvPr>
        <xdr:cNvSpPr/>
      </xdr:nvSpPr>
      <xdr:spPr>
        <a:xfrm>
          <a:off x="8699500" y="167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28954</xdr:rowOff>
    </xdr:from>
    <xdr:ext cx="534377"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483111" y="168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125530</xdr:rowOff>
    </xdr:from>
    <xdr:to>
      <xdr:col>41</xdr:col>
      <xdr:colOff>101600</xdr:colOff>
      <xdr:row>98</xdr:row>
      <xdr:rowOff>55680</xdr:rowOff>
    </xdr:to>
    <xdr:sp macro="" textlink="">
      <xdr:nvSpPr>
        <xdr:cNvPr id="478" name="楕円 477">
          <a:extLst>
            <a:ext uri="{FF2B5EF4-FFF2-40B4-BE49-F238E27FC236}">
              <a16:creationId xmlns="" xmlns:a16="http://schemas.microsoft.com/office/drawing/2014/main" id="{00000000-0008-0000-0700-0000DE010000}"/>
            </a:ext>
          </a:extLst>
        </xdr:cNvPr>
        <xdr:cNvSpPr/>
      </xdr:nvSpPr>
      <xdr:spPr>
        <a:xfrm>
          <a:off x="7810500" y="167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46807</xdr:rowOff>
    </xdr:from>
    <xdr:ext cx="534377"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594111" y="168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138506</xdr:rowOff>
    </xdr:from>
    <xdr:to>
      <xdr:col>36</xdr:col>
      <xdr:colOff>165100</xdr:colOff>
      <xdr:row>98</xdr:row>
      <xdr:rowOff>68656</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6921500" y="167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59783</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6705111" y="168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134900</xdr:rowOff>
    </xdr:from>
    <xdr:to>
      <xdr:col>85</xdr:col>
      <xdr:colOff>127000</xdr:colOff>
      <xdr:row>38</xdr:row>
      <xdr:rowOff>26017</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5481300" y="6478550"/>
          <a:ext cx="838200" cy="6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131128</xdr:rowOff>
    </xdr:from>
    <xdr:to>
      <xdr:col>81</xdr:col>
      <xdr:colOff>50800</xdr:colOff>
      <xdr:row>37</xdr:row>
      <xdr:rowOff>134900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4592300" y="6131878"/>
          <a:ext cx="889000" cy="34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131128</xdr:rowOff>
    </xdr:from>
    <xdr:to>
      <xdr:col>76</xdr:col>
      <xdr:colOff>114300</xdr:colOff>
      <xdr:row>36</xdr:row>
      <xdr:rowOff>119423</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3703300" y="6131878"/>
          <a:ext cx="889000" cy="15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119423</xdr:rowOff>
    </xdr:from>
    <xdr:to>
      <xdr:col>71</xdr:col>
      <xdr:colOff>177800</xdr:colOff>
      <xdr:row>37</xdr:row>
      <xdr:rowOff>97318</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2814300" y="6291623"/>
          <a:ext cx="889000" cy="1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146667</xdr:rowOff>
    </xdr:from>
    <xdr:to>
      <xdr:col>85</xdr:col>
      <xdr:colOff>177800</xdr:colOff>
      <xdr:row>38</xdr:row>
      <xdr:rowOff>76817</xdr:rowOff>
    </xdr:to>
    <xdr:sp macro="" textlink="">
      <xdr:nvSpPr>
        <xdr:cNvPr id="528" name="楕円 527">
          <a:extLst>
            <a:ext uri="{FF2B5EF4-FFF2-40B4-BE49-F238E27FC236}">
              <a16:creationId xmlns="" xmlns:a16="http://schemas.microsoft.com/office/drawing/2014/main" id="{00000000-0008-0000-0700-000010020000}"/>
            </a:ext>
          </a:extLst>
        </xdr:cNvPr>
        <xdr:cNvSpPr/>
      </xdr:nvSpPr>
      <xdr:spPr>
        <a:xfrm>
          <a:off x="16268700" y="649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125094</xdr:rowOff>
    </xdr:from>
    <xdr:ext cx="534377" cy="259045"/>
    <xdr:sp macro="" textlink="">
      <xdr:nvSpPr>
        <xdr:cNvPr id="529" name="消防費該当値テキスト">
          <a:extLst>
            <a:ext uri="{FF2B5EF4-FFF2-40B4-BE49-F238E27FC236}">
              <a16:creationId xmlns="" xmlns:a16="http://schemas.microsoft.com/office/drawing/2014/main" id="{00000000-0008-0000-0700-000011020000}"/>
            </a:ext>
          </a:extLst>
        </xdr:cNvPr>
        <xdr:cNvSpPr txBox="1"/>
      </xdr:nvSpPr>
      <xdr:spPr>
        <a:xfrm>
          <a:off x="16370300" y="646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84100</xdr:rowOff>
    </xdr:from>
    <xdr:to>
      <xdr:col>81</xdr:col>
      <xdr:colOff>101600</xdr:colOff>
      <xdr:row>38</xdr:row>
      <xdr:rowOff>14250</xdr:rowOff>
    </xdr:to>
    <xdr:sp macro="" textlink="">
      <xdr:nvSpPr>
        <xdr:cNvPr id="530" name="楕円 529">
          <a:extLst>
            <a:ext uri="{FF2B5EF4-FFF2-40B4-BE49-F238E27FC236}">
              <a16:creationId xmlns="" xmlns:a16="http://schemas.microsoft.com/office/drawing/2014/main" id="{00000000-0008-0000-0700-000012020000}"/>
            </a:ext>
          </a:extLst>
        </xdr:cNvPr>
        <xdr:cNvSpPr/>
      </xdr:nvSpPr>
      <xdr:spPr>
        <a:xfrm>
          <a:off x="154305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5377</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14111" y="65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80328</xdr:rowOff>
    </xdr:from>
    <xdr:to>
      <xdr:col>76</xdr:col>
      <xdr:colOff>165100</xdr:colOff>
      <xdr:row>36</xdr:row>
      <xdr:rowOff>10478</xdr:rowOff>
    </xdr:to>
    <xdr:sp macro="" textlink="">
      <xdr:nvSpPr>
        <xdr:cNvPr id="532" name="楕円 531">
          <a:extLst>
            <a:ext uri="{FF2B5EF4-FFF2-40B4-BE49-F238E27FC236}">
              <a16:creationId xmlns="" xmlns:a16="http://schemas.microsoft.com/office/drawing/2014/main" id="{00000000-0008-0000-0700-000014020000}"/>
            </a:ext>
          </a:extLst>
        </xdr:cNvPr>
        <xdr:cNvSpPr/>
      </xdr:nvSpPr>
      <xdr:spPr>
        <a:xfrm>
          <a:off x="14541500" y="6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27005</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4325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68623</xdr:rowOff>
    </xdr:from>
    <xdr:to>
      <xdr:col>72</xdr:col>
      <xdr:colOff>38100</xdr:colOff>
      <xdr:row>36</xdr:row>
      <xdr:rowOff>170223</xdr:rowOff>
    </xdr:to>
    <xdr:sp macro="" textlink="">
      <xdr:nvSpPr>
        <xdr:cNvPr id="534" name="楕円 533">
          <a:extLst>
            <a:ext uri="{FF2B5EF4-FFF2-40B4-BE49-F238E27FC236}">
              <a16:creationId xmlns="" xmlns:a16="http://schemas.microsoft.com/office/drawing/2014/main" id="{00000000-0008-0000-0700-000016020000}"/>
            </a:ext>
          </a:extLst>
        </xdr:cNvPr>
        <xdr:cNvSpPr/>
      </xdr:nvSpPr>
      <xdr:spPr>
        <a:xfrm>
          <a:off x="13652500" y="62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161350</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436111" y="63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46518</xdr:rowOff>
    </xdr:from>
    <xdr:to>
      <xdr:col>67</xdr:col>
      <xdr:colOff>101600</xdr:colOff>
      <xdr:row>37</xdr:row>
      <xdr:rowOff>148118</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2763500" y="63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139244</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547111" y="64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114394</xdr:rowOff>
    </xdr:from>
    <xdr:to>
      <xdr:col>85</xdr:col>
      <xdr:colOff>127000</xdr:colOff>
      <xdr:row>57</xdr:row>
      <xdr:rowOff>121714</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flipV="1">
          <a:off x="15481300" y="9887044"/>
          <a:ext cx="8382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 xmlns:a16="http://schemas.microsoft.com/office/drawing/2014/main"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121714</xdr:rowOff>
    </xdr:from>
    <xdr:to>
      <xdr:col>81</xdr:col>
      <xdr:colOff>50800</xdr:colOff>
      <xdr:row>57</xdr:row>
      <xdr:rowOff>129440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flipV="1">
          <a:off x="14592300" y="9894364"/>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129440</xdr:rowOff>
    </xdr:from>
    <xdr:to>
      <xdr:col>76</xdr:col>
      <xdr:colOff>114300</xdr:colOff>
      <xdr:row>57</xdr:row>
      <xdr:rowOff>129445</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flipV="1">
          <a:off x="13703300" y="9902090"/>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129445</xdr:rowOff>
    </xdr:from>
    <xdr:to>
      <xdr:col>71</xdr:col>
      <xdr:colOff>177800</xdr:colOff>
      <xdr:row>57</xdr:row>
      <xdr:rowOff>136083</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flipV="1">
          <a:off x="12814300" y="9902095"/>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63594</xdr:rowOff>
    </xdr:from>
    <xdr:to>
      <xdr:col>85</xdr:col>
      <xdr:colOff>177800</xdr:colOff>
      <xdr:row>57</xdr:row>
      <xdr:rowOff>165194</xdr:rowOff>
    </xdr:to>
    <xdr:sp macro="" textlink="">
      <xdr:nvSpPr>
        <xdr:cNvPr id="583" name="楕円 582">
          <a:extLst>
            <a:ext uri="{FF2B5EF4-FFF2-40B4-BE49-F238E27FC236}">
              <a16:creationId xmlns="" xmlns:a16="http://schemas.microsoft.com/office/drawing/2014/main" id="{00000000-0008-0000-0700-000047020000}"/>
            </a:ext>
          </a:extLst>
        </xdr:cNvPr>
        <xdr:cNvSpPr/>
      </xdr:nvSpPr>
      <xdr:spPr>
        <a:xfrm>
          <a:off x="16268700" y="98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149971</xdr:rowOff>
    </xdr:from>
    <xdr:ext cx="534377" cy="259045"/>
    <xdr:sp macro="" textlink="">
      <xdr:nvSpPr>
        <xdr:cNvPr id="584" name="教育費該当値テキスト">
          <a:extLst>
            <a:ext uri="{FF2B5EF4-FFF2-40B4-BE49-F238E27FC236}">
              <a16:creationId xmlns="" xmlns:a16="http://schemas.microsoft.com/office/drawing/2014/main" id="{00000000-0008-0000-0700-000048020000}"/>
            </a:ext>
          </a:extLst>
        </xdr:cNvPr>
        <xdr:cNvSpPr txBox="1"/>
      </xdr:nvSpPr>
      <xdr:spPr>
        <a:xfrm>
          <a:off x="16370300" y="975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70914</xdr:rowOff>
    </xdr:from>
    <xdr:to>
      <xdr:col>81</xdr:col>
      <xdr:colOff>101600</xdr:colOff>
      <xdr:row>58</xdr:row>
      <xdr:rowOff>1064</xdr:rowOff>
    </xdr:to>
    <xdr:sp macro="" textlink="">
      <xdr:nvSpPr>
        <xdr:cNvPr id="585" name="楕円 584">
          <a:extLst>
            <a:ext uri="{FF2B5EF4-FFF2-40B4-BE49-F238E27FC236}">
              <a16:creationId xmlns="" xmlns:a16="http://schemas.microsoft.com/office/drawing/2014/main" id="{00000000-0008-0000-0700-000049020000}"/>
            </a:ext>
          </a:extLst>
        </xdr:cNvPr>
        <xdr:cNvSpPr/>
      </xdr:nvSpPr>
      <xdr:spPr>
        <a:xfrm>
          <a:off x="15430500" y="984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163641</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5214111" y="99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78640</xdr:rowOff>
    </xdr:from>
    <xdr:to>
      <xdr:col>76</xdr:col>
      <xdr:colOff>165100</xdr:colOff>
      <xdr:row>58</xdr:row>
      <xdr:rowOff>8790</xdr:rowOff>
    </xdr:to>
    <xdr:sp macro="" textlink="">
      <xdr:nvSpPr>
        <xdr:cNvPr id="587" name="楕円 586">
          <a:extLst>
            <a:ext uri="{FF2B5EF4-FFF2-40B4-BE49-F238E27FC236}">
              <a16:creationId xmlns="" xmlns:a16="http://schemas.microsoft.com/office/drawing/2014/main" id="{00000000-0008-0000-0700-00004B020000}"/>
            </a:ext>
          </a:extLst>
        </xdr:cNvPr>
        <xdr:cNvSpPr/>
      </xdr:nvSpPr>
      <xdr:spPr>
        <a:xfrm>
          <a:off x="14541500" y="985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171367</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4325111" y="99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78645</xdr:rowOff>
    </xdr:from>
    <xdr:to>
      <xdr:col>72</xdr:col>
      <xdr:colOff>38100</xdr:colOff>
      <xdr:row>58</xdr:row>
      <xdr:rowOff>8795</xdr:rowOff>
    </xdr:to>
    <xdr:sp macro="" textlink="">
      <xdr:nvSpPr>
        <xdr:cNvPr id="589" name="楕円 588">
          <a:extLst>
            <a:ext uri="{FF2B5EF4-FFF2-40B4-BE49-F238E27FC236}">
              <a16:creationId xmlns="" xmlns:a16="http://schemas.microsoft.com/office/drawing/2014/main" id="{00000000-0008-0000-0700-00004D020000}"/>
            </a:ext>
          </a:extLst>
        </xdr:cNvPr>
        <xdr:cNvSpPr/>
      </xdr:nvSpPr>
      <xdr:spPr>
        <a:xfrm>
          <a:off x="13652500" y="98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171372</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36111" y="994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85283</xdr:rowOff>
    </xdr:from>
    <xdr:to>
      <xdr:col>67</xdr:col>
      <xdr:colOff>101600</xdr:colOff>
      <xdr:row>58</xdr:row>
      <xdr:rowOff>15433</xdr:rowOff>
    </xdr:to>
    <xdr:sp macro="" textlink="">
      <xdr:nvSpPr>
        <xdr:cNvPr id="591" name="楕円 590">
          <a:extLst>
            <a:ext uri="{FF2B5EF4-FFF2-40B4-BE49-F238E27FC236}">
              <a16:creationId xmlns="" xmlns:a16="http://schemas.microsoft.com/office/drawing/2014/main" id="{00000000-0008-0000-0700-00004F020000}"/>
            </a:ext>
          </a:extLst>
        </xdr:cNvPr>
        <xdr:cNvSpPr/>
      </xdr:nvSpPr>
      <xdr:spPr>
        <a:xfrm>
          <a:off x="12763500" y="98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6560</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47111" y="99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38125</xdr:rowOff>
    </xdr:from>
    <xdr:to>
      <xdr:col>85</xdr:col>
      <xdr:colOff>127000</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flipV="1">
          <a:off x="15481300" y="13582675"/>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40621</xdr:rowOff>
    </xdr:from>
    <xdr:to>
      <xdr:col>71</xdr:col>
      <xdr:colOff>177800</xdr:colOff>
      <xdr:row>79</xdr:row>
      <xdr:rowOff>44450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2814300" y="13585171"/>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158775</xdr:rowOff>
    </xdr:from>
    <xdr:to>
      <xdr:col>85</xdr:col>
      <xdr:colOff>177800</xdr:colOff>
      <xdr:row>79</xdr:row>
      <xdr:rowOff>88925</xdr:rowOff>
    </xdr:to>
    <xdr:sp macro="" textlink="">
      <xdr:nvSpPr>
        <xdr:cNvPr id="640" name="楕円 639">
          <a:extLst>
            <a:ext uri="{FF2B5EF4-FFF2-40B4-BE49-F238E27FC236}">
              <a16:creationId xmlns="" xmlns:a16="http://schemas.microsoft.com/office/drawing/2014/main" id="{00000000-0008-0000-0700-000080020000}"/>
            </a:ext>
          </a:extLst>
        </xdr:cNvPr>
        <xdr:cNvSpPr/>
      </xdr:nvSpPr>
      <xdr:spPr>
        <a:xfrm>
          <a:off x="16268700" y="13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73702</xdr:rowOff>
    </xdr:from>
    <xdr:ext cx="378565" cy="259045"/>
    <xdr:sp macro="" textlink="">
      <xdr:nvSpPr>
        <xdr:cNvPr id="641" name="災害復旧費該当値テキスト">
          <a:extLst>
            <a:ext uri="{FF2B5EF4-FFF2-40B4-BE49-F238E27FC236}">
              <a16:creationId xmlns="" xmlns:a16="http://schemas.microsoft.com/office/drawing/2014/main" id="{00000000-0008-0000-0700-000081020000}"/>
            </a:ext>
          </a:extLst>
        </xdr:cNvPr>
        <xdr:cNvSpPr txBox="1"/>
      </xdr:nvSpPr>
      <xdr:spPr>
        <a:xfrm>
          <a:off x="16370300" y="13446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a:extLst>
            <a:ext uri="{FF2B5EF4-FFF2-40B4-BE49-F238E27FC236}">
              <a16:creationId xmlns="" xmlns:a16="http://schemas.microsoft.com/office/drawing/2014/main" id="{00000000-0008-0000-0700-00008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a:extLst>
            <a:ext uri="{FF2B5EF4-FFF2-40B4-BE49-F238E27FC236}">
              <a16:creationId xmlns="" xmlns:a16="http://schemas.microsoft.com/office/drawing/2014/main" id="{00000000-0008-0000-0700-00008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161271</xdr:rowOff>
    </xdr:from>
    <xdr:to>
      <xdr:col>67</xdr:col>
      <xdr:colOff>101600</xdr:colOff>
      <xdr:row>79</xdr:row>
      <xdr:rowOff>91421</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2763500" y="135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82548</xdr:rowOff>
    </xdr:from>
    <xdr:ext cx="378565"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625017" y="136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125893</xdr:rowOff>
    </xdr:from>
    <xdr:to>
      <xdr:col>85</xdr:col>
      <xdr:colOff>127000</xdr:colOff>
      <xdr:row>97</xdr:row>
      <xdr:rowOff>145662</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flipV="1">
          <a:off x="15481300" y="16756543"/>
          <a:ext cx="8382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145662</xdr:rowOff>
    </xdr:from>
    <xdr:to>
      <xdr:col>81</xdr:col>
      <xdr:colOff>50800</xdr:colOff>
      <xdr:row>97</xdr:row>
      <xdr:rowOff>147647</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flipV="1">
          <a:off x="14592300" y="16776312"/>
          <a:ext cx="889000" cy="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147647</xdr:rowOff>
    </xdr:from>
    <xdr:to>
      <xdr:col>76</xdr:col>
      <xdr:colOff>114300</xdr:colOff>
      <xdr:row>97</xdr:row>
      <xdr:rowOff>150476</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flipV="1">
          <a:off x="13703300" y="16778297"/>
          <a:ext cx="8890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137286</xdr:rowOff>
    </xdr:from>
    <xdr:to>
      <xdr:col>71</xdr:col>
      <xdr:colOff>177800</xdr:colOff>
      <xdr:row>97</xdr:row>
      <xdr:rowOff>150476</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814300" y="16767936"/>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75093</xdr:rowOff>
    </xdr:from>
    <xdr:to>
      <xdr:col>85</xdr:col>
      <xdr:colOff>177800</xdr:colOff>
      <xdr:row>98</xdr:row>
      <xdr:rowOff>5243</xdr:rowOff>
    </xdr:to>
    <xdr:sp macro="" textlink="">
      <xdr:nvSpPr>
        <xdr:cNvPr id="695" name="楕円 694">
          <a:extLst>
            <a:ext uri="{FF2B5EF4-FFF2-40B4-BE49-F238E27FC236}">
              <a16:creationId xmlns="" xmlns:a16="http://schemas.microsoft.com/office/drawing/2014/main" id="{00000000-0008-0000-0700-0000B7020000}"/>
            </a:ext>
          </a:extLst>
        </xdr:cNvPr>
        <xdr:cNvSpPr/>
      </xdr:nvSpPr>
      <xdr:spPr>
        <a:xfrm>
          <a:off x="16268700" y="167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53520</xdr:rowOff>
    </xdr:from>
    <xdr:ext cx="534377" cy="259045"/>
    <xdr:sp macro="" textlink="">
      <xdr:nvSpPr>
        <xdr:cNvPr id="696" name="公債費該当値テキスト">
          <a:extLst>
            <a:ext uri="{FF2B5EF4-FFF2-40B4-BE49-F238E27FC236}">
              <a16:creationId xmlns="" xmlns:a16="http://schemas.microsoft.com/office/drawing/2014/main" id="{00000000-0008-0000-0700-0000B8020000}"/>
            </a:ext>
          </a:extLst>
        </xdr:cNvPr>
        <xdr:cNvSpPr txBox="1"/>
      </xdr:nvSpPr>
      <xdr:spPr>
        <a:xfrm>
          <a:off x="16370300" y="1668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94862</xdr:rowOff>
    </xdr:from>
    <xdr:to>
      <xdr:col>81</xdr:col>
      <xdr:colOff>101600</xdr:colOff>
      <xdr:row>98</xdr:row>
      <xdr:rowOff>25012</xdr:rowOff>
    </xdr:to>
    <xdr:sp macro="" textlink="">
      <xdr:nvSpPr>
        <xdr:cNvPr id="697" name="楕円 696">
          <a:extLst>
            <a:ext uri="{FF2B5EF4-FFF2-40B4-BE49-F238E27FC236}">
              <a16:creationId xmlns="" xmlns:a16="http://schemas.microsoft.com/office/drawing/2014/main" id="{00000000-0008-0000-0700-0000B9020000}"/>
            </a:ext>
          </a:extLst>
        </xdr:cNvPr>
        <xdr:cNvSpPr/>
      </xdr:nvSpPr>
      <xdr:spPr>
        <a:xfrm>
          <a:off x="15430500" y="167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16139</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14111" y="168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96847</xdr:rowOff>
    </xdr:from>
    <xdr:to>
      <xdr:col>76</xdr:col>
      <xdr:colOff>165100</xdr:colOff>
      <xdr:row>98</xdr:row>
      <xdr:rowOff>26997</xdr:rowOff>
    </xdr:to>
    <xdr:sp macro="" textlink="">
      <xdr:nvSpPr>
        <xdr:cNvPr id="699" name="楕円 698">
          <a:extLst>
            <a:ext uri="{FF2B5EF4-FFF2-40B4-BE49-F238E27FC236}">
              <a16:creationId xmlns="" xmlns:a16="http://schemas.microsoft.com/office/drawing/2014/main" id="{00000000-0008-0000-0700-0000BB020000}"/>
            </a:ext>
          </a:extLst>
        </xdr:cNvPr>
        <xdr:cNvSpPr/>
      </xdr:nvSpPr>
      <xdr:spPr>
        <a:xfrm>
          <a:off x="14541500" y="167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18124</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4325111" y="168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99676</xdr:rowOff>
    </xdr:from>
    <xdr:to>
      <xdr:col>72</xdr:col>
      <xdr:colOff>38100</xdr:colOff>
      <xdr:row>98</xdr:row>
      <xdr:rowOff>29826</xdr:rowOff>
    </xdr:to>
    <xdr:sp macro="" textlink="">
      <xdr:nvSpPr>
        <xdr:cNvPr id="701" name="楕円 700">
          <a:extLst>
            <a:ext uri="{FF2B5EF4-FFF2-40B4-BE49-F238E27FC236}">
              <a16:creationId xmlns="" xmlns:a16="http://schemas.microsoft.com/office/drawing/2014/main" id="{00000000-0008-0000-0700-0000BD020000}"/>
            </a:ext>
          </a:extLst>
        </xdr:cNvPr>
        <xdr:cNvSpPr/>
      </xdr:nvSpPr>
      <xdr:spPr>
        <a:xfrm>
          <a:off x="13652500" y="167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20953</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436111" y="168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86486</xdr:rowOff>
    </xdr:from>
    <xdr:to>
      <xdr:col>67</xdr:col>
      <xdr:colOff>101600</xdr:colOff>
      <xdr:row>98</xdr:row>
      <xdr:rowOff>16636</xdr:rowOff>
    </xdr:to>
    <xdr:sp macro="" textlink="">
      <xdr:nvSpPr>
        <xdr:cNvPr id="703" name="楕円 702">
          <a:extLst>
            <a:ext uri="{FF2B5EF4-FFF2-40B4-BE49-F238E27FC236}">
              <a16:creationId xmlns="" xmlns:a16="http://schemas.microsoft.com/office/drawing/2014/main" id="{00000000-0008-0000-0700-0000BF020000}"/>
            </a:ext>
          </a:extLst>
        </xdr:cNvPr>
        <xdr:cNvSpPr/>
      </xdr:nvSpPr>
      <xdr:spPr>
        <a:xfrm>
          <a:off x="12763500" y="16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7763</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547111" y="1680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議会費、衛生費以外の費目については類似団体平均を下回っている。消防費については平成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年度防災行政無線システムのデジタル更新工事完了により減額したもの。衛生費については湯河原町真鶴町衛生組合への施設整備の負担金が増加したもの。土木費については住民一人当たり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41,057</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幅に下回っている。これは新規の公共事業については控えている状況であることが要因となっている。しかし、今後公共施設等総合管理計画に基づき施設等の更新が増加していくと考えられる。</a:t>
          </a:r>
        </a:p>
        <a:p>
          <a:r>
            <a:rPr kumimoji="1" lang="ja-JP" altLang="en-US" sz="1300">
              <a:latin typeface="ＭＳ Ｐゴシック" panose="020B0600070205080204" pitchFamily="50" charset="-128"/>
              <a:ea typeface="ＭＳ Ｐゴシック" panose="020B0600070205080204" pitchFamily="50" charset="-128"/>
            </a:rPr>
            <a:t>　また、総務費及び農林水産業費について類似団体平均を大幅に下回っている。内容としては総務費では庁舎の宿直業務をはじめ町有地の草刈りなど類似団体で委託をしているような業務を直営で行っているため、物件費が類似団体に比べ少ないことが要因と思われる。また、農林水産業費については水産業費を除く農林畜産業での普通建設事業費がないことが要因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年度には</a:t>
          </a:r>
          <a:r>
            <a:rPr kumimoji="1" lang="en-US" altLang="ja-JP" sz="1300">
              <a:latin typeface="ＭＳ ゴシック" pitchFamily="49" charset="-128"/>
              <a:ea typeface="ＭＳ ゴシック" pitchFamily="49" charset="-128"/>
            </a:rPr>
            <a:t>1,000</a:t>
          </a:r>
          <a:r>
            <a:rPr kumimoji="1" lang="ja-JP" altLang="en-US" sz="1300">
              <a:latin typeface="ＭＳ ゴシック" pitchFamily="49" charset="-128"/>
              <a:ea typeface="ＭＳ ゴシック" pitchFamily="49" charset="-128"/>
            </a:rPr>
            <a:t>万円まで落ち込んだが適切な財源の確保及び歳出の精査により平成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8,000</a:t>
          </a:r>
          <a:r>
            <a:rPr kumimoji="1" lang="ja-JP" altLang="en-US" sz="1300">
              <a:latin typeface="ＭＳ ゴシック" pitchFamily="49" charset="-128"/>
              <a:ea typeface="ＭＳ ゴシック" pitchFamily="49" charset="-128"/>
            </a:rPr>
            <a:t>万円、平成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7,000</a:t>
          </a:r>
          <a:r>
            <a:rPr kumimoji="1" lang="ja-JP" altLang="en-US" sz="1300">
              <a:latin typeface="ＭＳ ゴシック" pitchFamily="49" charset="-128"/>
              <a:ea typeface="ＭＳ ゴシック" pitchFamily="49" charset="-128"/>
            </a:rPr>
            <a:t>万円、平成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14,000</a:t>
          </a:r>
          <a:r>
            <a:rPr kumimoji="1" lang="ja-JP" altLang="en-US" sz="1300">
              <a:latin typeface="ＭＳ ゴシック" pitchFamily="49" charset="-128"/>
              <a:ea typeface="ＭＳ ゴシック" pitchFamily="49" charset="-128"/>
            </a:rPr>
            <a:t>万円、平成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年度には</a:t>
          </a:r>
          <a:r>
            <a:rPr kumimoji="1" lang="en-US" altLang="ja-JP" sz="1300">
              <a:latin typeface="ＭＳ ゴシック" pitchFamily="49" charset="-128"/>
              <a:ea typeface="ＭＳ ゴシック" pitchFamily="49" charset="-128"/>
            </a:rPr>
            <a:t>900</a:t>
          </a:r>
          <a:r>
            <a:rPr kumimoji="1" lang="ja-JP" altLang="en-US" sz="1300">
              <a:latin typeface="ＭＳ ゴシック" pitchFamily="49" charset="-128"/>
              <a:ea typeface="ＭＳ ゴシック" pitchFamily="49" charset="-128"/>
            </a:rPr>
            <a:t>万円、平成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年度には</a:t>
          </a:r>
          <a:r>
            <a:rPr kumimoji="1" lang="en-US" altLang="ja-JP" sz="1300">
              <a:latin typeface="ＭＳ ゴシック" pitchFamily="49" charset="-128"/>
              <a:ea typeface="ＭＳ ゴシック" pitchFamily="49" charset="-128"/>
            </a:rPr>
            <a:t>3,000</a:t>
          </a:r>
          <a:r>
            <a:rPr kumimoji="1" lang="ja-JP" altLang="en-US" sz="1300">
              <a:latin typeface="ＭＳ ゴシック" pitchFamily="49" charset="-128"/>
              <a:ea typeface="ＭＳ ゴシック" pitchFamily="49" charset="-128"/>
            </a:rPr>
            <a:t>万円の積立を行っている。</a:t>
          </a:r>
        </a:p>
        <a:p>
          <a:r>
            <a:rPr kumimoji="1" lang="ja-JP" altLang="en-US" sz="1300">
              <a:latin typeface="ＭＳ ゴシック" pitchFamily="49" charset="-128"/>
              <a:ea typeface="ＭＳ ゴシック" pitchFamily="49" charset="-128"/>
            </a:rPr>
            <a:t>　今後についても、生産労働人口の減が否めなく歳入の減が見込まれるが、歳出の更なる抑制に努め、適正な額の確保に努める。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神奈川県真鶴町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連結実質赤字額は、今年度も発生していない。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引き続き、各会計において赤字が発生しないよう適切な財政運営を行う。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真鶴魚座・ケープ真鶴特別会計で平成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年度から指定管理者制度の導入を行っている。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3663808</v>
      </c>
      <c r="BO4" s="461"/>
      <c r="BP4" s="461"/>
      <c r="BQ4" s="461"/>
      <c r="BR4" s="461"/>
      <c r="BS4" s="461"/>
      <c r="BT4" s="461"/>
      <c r="BU4" s="462"/>
      <c r="BV4" s="460">
        <v>3561723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10.199999999999999</v>
      </c>
      <c r="CU4" s="642"/>
      <c r="CV4" s="642"/>
      <c r="CW4" s="642"/>
      <c r="CX4" s="642"/>
      <c r="CY4" s="642"/>
      <c r="CZ4" s="642"/>
      <c r="DA4" s="643"/>
      <c r="DB4" s="641">
        <v>13.3</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3447322</v>
      </c>
      <c r="BO5" s="466"/>
      <c r="BP5" s="466"/>
      <c r="BQ5" s="466"/>
      <c r="BR5" s="466"/>
      <c r="BS5" s="466"/>
      <c r="BT5" s="466"/>
      <c r="BU5" s="467"/>
      <c r="BV5" s="465">
        <v>3279341</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95.3</v>
      </c>
      <c r="CU5" s="436"/>
      <c r="CV5" s="436"/>
      <c r="CW5" s="436"/>
      <c r="CX5" s="436"/>
      <c r="CY5" s="436"/>
      <c r="CZ5" s="436"/>
      <c r="DA5" s="437"/>
      <c r="DB5" s="435">
        <v>90.9</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216486</v>
      </c>
      <c r="BO6" s="466"/>
      <c r="BP6" s="466"/>
      <c r="BQ6" s="466"/>
      <c r="BR6" s="466"/>
      <c r="BS6" s="466"/>
      <c r="BT6" s="466"/>
      <c r="BU6" s="467"/>
      <c r="BV6" s="465">
        <v>282382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v>
      </c>
      <c r="CU6" s="616"/>
      <c r="CV6" s="616"/>
      <c r="CW6" s="616"/>
      <c r="CX6" s="616"/>
      <c r="CY6" s="616"/>
      <c r="CZ6" s="616"/>
      <c r="DA6" s="617"/>
      <c r="DB6" s="615">
        <v>97</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101</v>
      </c>
      <c r="AV7" s="523"/>
      <c r="AW7" s="523"/>
      <c r="AX7" s="523"/>
      <c r="AY7" s="445" t="s">
        <v>105</v>
      </c>
      <c r="AZ7" s="446"/>
      <c r="BA7" s="446"/>
      <c r="BB7" s="446"/>
      <c r="BC7" s="446"/>
      <c r="BD7" s="446"/>
      <c r="BE7" s="446"/>
      <c r="BF7" s="446"/>
      <c r="BG7" s="446"/>
      <c r="BH7" s="446"/>
      <c r="BI7" s="446"/>
      <c r="BJ7" s="446"/>
      <c r="BK7" s="446"/>
      <c r="BL7" s="446"/>
      <c r="BM7" s="447"/>
      <c r="BN7" s="465">
        <v>292</v>
      </c>
      <c r="BO7" s="466"/>
      <c r="BP7" s="466"/>
      <c r="BQ7" s="466"/>
      <c r="BR7" s="466"/>
      <c r="BS7" s="466"/>
      <c r="BT7" s="466"/>
      <c r="BU7" s="467"/>
      <c r="BV7" s="465">
        <v>1362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2111804</v>
      </c>
      <c r="CU7" s="466"/>
      <c r="CV7" s="466"/>
      <c r="CW7" s="466"/>
      <c r="CX7" s="466"/>
      <c r="CY7" s="466"/>
      <c r="CZ7" s="466"/>
      <c r="DA7" s="467"/>
      <c r="DB7" s="465">
        <v>2116637</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101</v>
      </c>
      <c r="AV8" s="523"/>
      <c r="AW8" s="523"/>
      <c r="AX8" s="523"/>
      <c r="AY8" s="445" t="s">
        <v>108</v>
      </c>
      <c r="AZ8" s="446"/>
      <c r="BA8" s="446"/>
      <c r="BB8" s="446"/>
      <c r="BC8" s="446"/>
      <c r="BD8" s="446"/>
      <c r="BE8" s="446"/>
      <c r="BF8" s="446"/>
      <c r="BG8" s="446"/>
      <c r="BH8" s="446"/>
      <c r="BI8" s="446"/>
      <c r="BJ8" s="446"/>
      <c r="BK8" s="446"/>
      <c r="BL8" s="446"/>
      <c r="BM8" s="447"/>
      <c r="BN8" s="465">
        <v>216194</v>
      </c>
      <c r="BO8" s="466"/>
      <c r="BP8" s="466"/>
      <c r="BQ8" s="466"/>
      <c r="BR8" s="466"/>
      <c r="BS8" s="466"/>
      <c r="BT8" s="466"/>
      <c r="BU8" s="467"/>
      <c r="BV8" s="465">
        <v>281020</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0.48</v>
      </c>
      <c r="CU8" s="579"/>
      <c r="CV8" s="579"/>
      <c r="CW8" s="579"/>
      <c r="CX8" s="579"/>
      <c r="CY8" s="579"/>
      <c r="CZ8" s="579"/>
      <c r="DA8" s="580"/>
      <c r="DB8" s="578">
        <v>0.49</v>
      </c>
      <c r="DC8" s="579"/>
      <c r="DD8" s="579"/>
      <c r="DE8" s="579"/>
      <c r="DF8" s="579"/>
      <c r="DG8" s="579"/>
      <c r="DH8" s="579"/>
      <c r="DI8" s="580"/>
      <c r="DJ8" s="185"/>
      <c r="DK8" s="185"/>
      <c r="DL8" s="185"/>
      <c r="DM8" s="185"/>
      <c r="DN8" s="185"/>
      <c r="DO8" s="185"/>
    </row>
    <row r="9" spans="1:119" ht="18.75" customHeight="1" thickBot="1" x14ac:dyDescent="0.25">
      <c r="A9" s="186"/>
      <c r="B9" s="604" t="s">
        <v>110</v>
      </c>
      <c r="C9" s="605"/>
      <c r="D9" s="605"/>
      <c r="E9" s="605"/>
      <c r="F9" s="605"/>
      <c r="G9" s="605"/>
      <c r="H9" s="605"/>
      <c r="I9" s="605"/>
      <c r="J9" s="605"/>
      <c r="K9" s="528"/>
      <c r="L9" s="606" t="s">
        <v>111</v>
      </c>
      <c r="M9" s="607"/>
      <c r="N9" s="607"/>
      <c r="O9" s="607"/>
      <c r="P9" s="607"/>
      <c r="Q9" s="608"/>
      <c r="R9" s="609">
        <v>7333</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101</v>
      </c>
      <c r="AV9" s="523"/>
      <c r="AW9" s="523"/>
      <c r="AX9" s="523"/>
      <c r="AY9" s="445" t="s">
        <v>114</v>
      </c>
      <c r="AZ9" s="446"/>
      <c r="BA9" s="446"/>
      <c r="BB9" s="446"/>
      <c r="BC9" s="446"/>
      <c r="BD9" s="446"/>
      <c r="BE9" s="446"/>
      <c r="BF9" s="446"/>
      <c r="BG9" s="446"/>
      <c r="BH9" s="446"/>
      <c r="BI9" s="446"/>
      <c r="BJ9" s="446"/>
      <c r="BK9" s="446"/>
      <c r="BL9" s="446"/>
      <c r="BM9" s="447"/>
      <c r="BN9" s="465">
        <v>-64826</v>
      </c>
      <c r="BO9" s="466"/>
      <c r="BP9" s="466"/>
      <c r="BQ9" s="466"/>
      <c r="BR9" s="466"/>
      <c r="BS9" s="466"/>
      <c r="BT9" s="466"/>
      <c r="BU9" s="467"/>
      <c r="BV9" s="465">
        <v>30994</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11</v>
      </c>
      <c r="CU9" s="436"/>
      <c r="CV9" s="436"/>
      <c r="CW9" s="436"/>
      <c r="CX9" s="436"/>
      <c r="CY9" s="436"/>
      <c r="CZ9" s="436"/>
      <c r="DA9" s="437"/>
      <c r="DB9" s="435">
        <v>9.9</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116</v>
      </c>
      <c r="M10" s="439"/>
      <c r="N10" s="439"/>
      <c r="O10" s="439"/>
      <c r="P10" s="439"/>
      <c r="Q10" s="440"/>
      <c r="R10" s="441">
        <v>8212</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30000</v>
      </c>
      <c r="BO10" s="466"/>
      <c r="BP10" s="466"/>
      <c r="BQ10" s="466"/>
      <c r="BR10" s="466"/>
      <c r="BS10" s="466"/>
      <c r="BT10" s="466"/>
      <c r="BU10" s="467"/>
      <c r="BV10" s="465">
        <v>9101</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93</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7334</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101</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136</v>
      </c>
      <c r="N13" s="566"/>
      <c r="O13" s="566"/>
      <c r="P13" s="566"/>
      <c r="Q13" s="567"/>
      <c r="R13" s="568">
        <v>7279</v>
      </c>
      <c r="S13" s="569"/>
      <c r="T13" s="569"/>
      <c r="U13" s="569"/>
      <c r="V13" s="570"/>
      <c r="W13" s="556" t="s">
        <v>137</v>
      </c>
      <c r="X13" s="478"/>
      <c r="Y13" s="478"/>
      <c r="Z13" s="478"/>
      <c r="AA13" s="478"/>
      <c r="AB13" s="479"/>
      <c r="AC13" s="441">
        <v>101</v>
      </c>
      <c r="AD13" s="442"/>
      <c r="AE13" s="442"/>
      <c r="AF13" s="442"/>
      <c r="AG13" s="443"/>
      <c r="AH13" s="441">
        <v>123</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-34826</v>
      </c>
      <c r="BO13" s="466"/>
      <c r="BP13" s="466"/>
      <c r="BQ13" s="466"/>
      <c r="BR13" s="466"/>
      <c r="BS13" s="466"/>
      <c r="BT13" s="466"/>
      <c r="BU13" s="467"/>
      <c r="BV13" s="465">
        <v>40095</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9.6999999999999993</v>
      </c>
      <c r="CU13" s="436"/>
      <c r="CV13" s="436"/>
      <c r="CW13" s="436"/>
      <c r="CX13" s="436"/>
      <c r="CY13" s="436"/>
      <c r="CZ13" s="436"/>
      <c r="DA13" s="437"/>
      <c r="DB13" s="435">
        <v>8.4</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142</v>
      </c>
      <c r="M14" s="599"/>
      <c r="N14" s="599"/>
      <c r="O14" s="599"/>
      <c r="P14" s="599"/>
      <c r="Q14" s="600"/>
      <c r="R14" s="568">
        <v>7457</v>
      </c>
      <c r="S14" s="569"/>
      <c r="T14" s="569"/>
      <c r="U14" s="569"/>
      <c r="V14" s="570"/>
      <c r="W14" s="571"/>
      <c r="X14" s="481"/>
      <c r="Y14" s="481"/>
      <c r="Z14" s="481"/>
      <c r="AA14" s="481"/>
      <c r="AB14" s="482"/>
      <c r="AC14" s="561">
        <v>2.9</v>
      </c>
      <c r="AD14" s="562"/>
      <c r="AE14" s="562"/>
      <c r="AF14" s="562"/>
      <c r="AG14" s="563"/>
      <c r="AH14" s="561">
        <v>3.1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153</v>
      </c>
      <c r="CU14" s="573"/>
      <c r="CV14" s="573"/>
      <c r="CW14" s="573"/>
      <c r="CX14" s="573"/>
      <c r="CY14" s="573"/>
      <c r="CZ14" s="573"/>
      <c r="DA14" s="574"/>
      <c r="DB14" s="572">
        <v>158.6</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144</v>
      </c>
      <c r="N15" s="566"/>
      <c r="O15" s="566"/>
      <c r="P15" s="566"/>
      <c r="Q15" s="567"/>
      <c r="R15" s="568">
        <v>7406</v>
      </c>
      <c r="S15" s="569"/>
      <c r="T15" s="569"/>
      <c r="U15" s="569"/>
      <c r="V15" s="570"/>
      <c r="W15" s="556" t="s">
        <v>145</v>
      </c>
      <c r="X15" s="478"/>
      <c r="Y15" s="478"/>
      <c r="Z15" s="478"/>
      <c r="AA15" s="478"/>
      <c r="AB15" s="479"/>
      <c r="AC15" s="441">
        <v>720</v>
      </c>
      <c r="AD15" s="442"/>
      <c r="AE15" s="442"/>
      <c r="AF15" s="442"/>
      <c r="AG15" s="443"/>
      <c r="AH15" s="441">
        <v>868</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833294</v>
      </c>
      <c r="BO15" s="461"/>
      <c r="BP15" s="461"/>
      <c r="BQ15" s="461"/>
      <c r="BR15" s="461"/>
      <c r="BS15" s="461"/>
      <c r="BT15" s="461"/>
      <c r="BU15" s="462"/>
      <c r="BV15" s="460">
        <v>835182</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21</v>
      </c>
      <c r="AD16" s="562"/>
      <c r="AE16" s="562"/>
      <c r="AF16" s="562"/>
      <c r="AG16" s="563"/>
      <c r="AH16" s="561">
        <v>22.1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1768251</v>
      </c>
      <c r="BO16" s="466"/>
      <c r="BP16" s="466"/>
      <c r="BQ16" s="466"/>
      <c r="BR16" s="466"/>
      <c r="BS16" s="466"/>
      <c r="BT16" s="466"/>
      <c r="BU16" s="467"/>
      <c r="BV16" s="465">
        <v>1753196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2603</v>
      </c>
      <c r="AD17" s="442"/>
      <c r="AE17" s="442"/>
      <c r="AF17" s="442"/>
      <c r="AG17" s="443"/>
      <c r="AH17" s="441">
        <v>2930</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1067657</v>
      </c>
      <c r="BO17" s="466"/>
      <c r="BP17" s="466"/>
      <c r="BQ17" s="466"/>
      <c r="BR17" s="466"/>
      <c r="BS17" s="466"/>
      <c r="BT17" s="466"/>
      <c r="BU17" s="467"/>
      <c r="BV17" s="465">
        <v>1064124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7.05</v>
      </c>
      <c r="M18" s="530"/>
      <c r="N18" s="530"/>
      <c r="O18" s="530"/>
      <c r="P18" s="530"/>
      <c r="Q18" s="530"/>
      <c r="R18" s="531"/>
      <c r="S18" s="531"/>
      <c r="T18" s="531"/>
      <c r="U18" s="531"/>
      <c r="V18" s="532"/>
      <c r="W18" s="546"/>
      <c r="X18" s="547"/>
      <c r="Y18" s="547"/>
      <c r="Z18" s="547"/>
      <c r="AA18" s="547"/>
      <c r="AB18" s="557"/>
      <c r="AC18" s="429">
        <v>76</v>
      </c>
      <c r="AD18" s="430"/>
      <c r="AE18" s="430"/>
      <c r="AF18" s="430"/>
      <c r="AG18" s="533"/>
      <c r="AH18" s="429">
        <v>74.7</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2024811</v>
      </c>
      <c r="BO18" s="466"/>
      <c r="BP18" s="466"/>
      <c r="BQ18" s="466"/>
      <c r="BR18" s="466"/>
      <c r="BS18" s="466"/>
      <c r="BT18" s="466"/>
      <c r="BU18" s="467"/>
      <c r="BV18" s="465">
        <v>1972911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1040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2664150</v>
      </c>
      <c r="BO19" s="466"/>
      <c r="BP19" s="466"/>
      <c r="BQ19" s="466"/>
      <c r="BR19" s="466"/>
      <c r="BS19" s="466"/>
      <c r="BT19" s="466"/>
      <c r="BU19" s="467"/>
      <c r="BV19" s="465">
        <v>2659787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3068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3234341</v>
      </c>
      <c r="BO23" s="466"/>
      <c r="BP23" s="466"/>
      <c r="BQ23" s="466"/>
      <c r="BR23" s="466"/>
      <c r="BS23" s="466"/>
      <c r="BT23" s="466"/>
      <c r="BU23" s="467"/>
      <c r="BV23" s="465">
        <v>3069314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5810</v>
      </c>
      <c r="R24" s="442"/>
      <c r="S24" s="442"/>
      <c r="T24" s="442"/>
      <c r="U24" s="442"/>
      <c r="V24" s="443"/>
      <c r="W24" s="507"/>
      <c r="X24" s="498"/>
      <c r="Y24" s="499"/>
      <c r="Z24" s="438" t="s">
        <v>169</v>
      </c>
      <c r="AA24" s="439"/>
      <c r="AB24" s="439"/>
      <c r="AC24" s="439"/>
      <c r="AD24" s="439"/>
      <c r="AE24" s="439"/>
      <c r="AF24" s="439"/>
      <c r="AG24" s="440"/>
      <c r="AH24" s="441">
        <v>77</v>
      </c>
      <c r="AI24" s="442"/>
      <c r="AJ24" s="442"/>
      <c r="AK24" s="442"/>
      <c r="AL24" s="443"/>
      <c r="AM24" s="441">
        <v>226072</v>
      </c>
      <c r="AN24" s="442"/>
      <c r="AO24" s="442"/>
      <c r="AP24" s="442"/>
      <c r="AQ24" s="442"/>
      <c r="AR24" s="443"/>
      <c r="AS24" s="441">
        <v>2936</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2654891</v>
      </c>
      <c r="BO24" s="466"/>
      <c r="BP24" s="466"/>
      <c r="BQ24" s="466"/>
      <c r="BR24" s="466"/>
      <c r="BS24" s="466"/>
      <c r="BT24" s="466"/>
      <c r="BU24" s="467"/>
      <c r="BV24" s="465">
        <v>2397227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1</v>
      </c>
      <c r="M25" s="442"/>
      <c r="N25" s="442"/>
      <c r="O25" s="442"/>
      <c r="P25" s="443"/>
      <c r="Q25" s="441">
        <v>5280</v>
      </c>
      <c r="R25" s="442"/>
      <c r="S25" s="442"/>
      <c r="T25" s="442"/>
      <c r="U25" s="442"/>
      <c r="V25" s="443"/>
      <c r="W25" s="507"/>
      <c r="X25" s="498"/>
      <c r="Y25" s="499"/>
      <c r="Z25" s="438" t="s">
        <v>172</v>
      </c>
      <c r="AA25" s="439"/>
      <c r="AB25" s="439"/>
      <c r="AC25" s="439"/>
      <c r="AD25" s="439"/>
      <c r="AE25" s="439"/>
      <c r="AF25" s="439"/>
      <c r="AG25" s="440"/>
      <c r="AH25" s="441" t="s">
        <v>126</v>
      </c>
      <c r="AI25" s="442"/>
      <c r="AJ25" s="442"/>
      <c r="AK25" s="442"/>
      <c r="AL25" s="443"/>
      <c r="AM25" s="441" t="s">
        <v>173</v>
      </c>
      <c r="AN25" s="442"/>
      <c r="AO25" s="442"/>
      <c r="AP25" s="442"/>
      <c r="AQ25" s="442"/>
      <c r="AR25" s="443"/>
      <c r="AS25" s="441" t="s">
        <v>135</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1071404</v>
      </c>
      <c r="BO25" s="461"/>
      <c r="BP25" s="461"/>
      <c r="BQ25" s="461"/>
      <c r="BR25" s="461"/>
      <c r="BS25" s="461"/>
      <c r="BT25" s="461"/>
      <c r="BU25" s="462"/>
      <c r="BV25" s="460">
        <v>965332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5000</v>
      </c>
      <c r="R26" s="442"/>
      <c r="S26" s="442"/>
      <c r="T26" s="442"/>
      <c r="U26" s="442"/>
      <c r="V26" s="443"/>
      <c r="W26" s="507"/>
      <c r="X26" s="498"/>
      <c r="Y26" s="499"/>
      <c r="Z26" s="438" t="s">
        <v>176</v>
      </c>
      <c r="AA26" s="520"/>
      <c r="AB26" s="520"/>
      <c r="AC26" s="520"/>
      <c r="AD26" s="520"/>
      <c r="AE26" s="520"/>
      <c r="AF26" s="520"/>
      <c r="AG26" s="521"/>
      <c r="AH26" s="441">
        <v>1</v>
      </c>
      <c r="AI26" s="442"/>
      <c r="AJ26" s="442"/>
      <c r="AK26" s="442"/>
      <c r="AL26" s="443"/>
      <c r="AM26" s="441" t="s">
        <v>177</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180</v>
      </c>
      <c r="F27" s="439"/>
      <c r="G27" s="439"/>
      <c r="H27" s="439"/>
      <c r="I27" s="439"/>
      <c r="J27" s="439"/>
      <c r="K27" s="440"/>
      <c r="L27" s="441">
        <v>1</v>
      </c>
      <c r="M27" s="442"/>
      <c r="N27" s="442"/>
      <c r="O27" s="442"/>
      <c r="P27" s="443"/>
      <c r="Q27" s="441">
        <v>3370</v>
      </c>
      <c r="R27" s="442"/>
      <c r="S27" s="442"/>
      <c r="T27" s="442"/>
      <c r="U27" s="442"/>
      <c r="V27" s="443"/>
      <c r="W27" s="507"/>
      <c r="X27" s="498"/>
      <c r="Y27" s="499"/>
      <c r="Z27" s="438" t="s">
        <v>181</v>
      </c>
      <c r="AA27" s="439"/>
      <c r="AB27" s="439"/>
      <c r="AC27" s="439"/>
      <c r="AD27" s="439"/>
      <c r="AE27" s="439"/>
      <c r="AF27" s="439"/>
      <c r="AG27" s="440"/>
      <c r="AH27" s="441">
        <v>4</v>
      </c>
      <c r="AI27" s="442"/>
      <c r="AJ27" s="442"/>
      <c r="AK27" s="442"/>
      <c r="AL27" s="443"/>
      <c r="AM27" s="441">
        <v>13607</v>
      </c>
      <c r="AN27" s="442"/>
      <c r="AO27" s="442"/>
      <c r="AP27" s="442"/>
      <c r="AQ27" s="442"/>
      <c r="AR27" s="443"/>
      <c r="AS27" s="441">
        <v>3402</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135</v>
      </c>
      <c r="BO27" s="469"/>
      <c r="BP27" s="469"/>
      <c r="BQ27" s="469"/>
      <c r="BR27" s="469"/>
      <c r="BS27" s="469"/>
      <c r="BT27" s="469"/>
      <c r="BU27" s="470"/>
      <c r="BV27" s="468" t="s">
        <v>173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183</v>
      </c>
      <c r="F28" s="439"/>
      <c r="G28" s="439"/>
      <c r="H28" s="439"/>
      <c r="I28" s="439"/>
      <c r="J28" s="439"/>
      <c r="K28" s="440"/>
      <c r="L28" s="441">
        <v>1</v>
      </c>
      <c r="M28" s="442"/>
      <c r="N28" s="442"/>
      <c r="O28" s="442"/>
      <c r="P28" s="443"/>
      <c r="Q28" s="441">
        <v>2570</v>
      </c>
      <c r="R28" s="442"/>
      <c r="S28" s="442"/>
      <c r="T28" s="442"/>
      <c r="U28" s="442"/>
      <c r="V28" s="443"/>
      <c r="W28" s="507"/>
      <c r="X28" s="498"/>
      <c r="Y28" s="499"/>
      <c r="Z28" s="438" t="s">
        <v>184</v>
      </c>
      <c r="AA28" s="439"/>
      <c r="AB28" s="439"/>
      <c r="AC28" s="439"/>
      <c r="AD28" s="439"/>
      <c r="AE28" s="439"/>
      <c r="AF28" s="439"/>
      <c r="AG28" s="440"/>
      <c r="AH28" s="441" t="s">
        <v>173</v>
      </c>
      <c r="AI28" s="442"/>
      <c r="AJ28" s="442"/>
      <c r="AK28" s="442"/>
      <c r="AL28" s="443"/>
      <c r="AM28" s="441" t="s">
        <v>173</v>
      </c>
      <c r="AN28" s="442"/>
      <c r="AO28" s="442"/>
      <c r="AP28" s="442"/>
      <c r="AQ28" s="442"/>
      <c r="AR28" s="443"/>
      <c r="AS28" s="441" t="s">
        <v>135</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350000</v>
      </c>
      <c r="BO28" s="461"/>
      <c r="BP28" s="461"/>
      <c r="BQ28" s="461"/>
      <c r="BR28" s="461"/>
      <c r="BS28" s="461"/>
      <c r="BT28" s="461"/>
      <c r="BU28" s="462"/>
      <c r="BV28" s="460">
        <v>320000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186</v>
      </c>
      <c r="F29" s="439"/>
      <c r="G29" s="439"/>
      <c r="H29" s="439"/>
      <c r="I29" s="439"/>
      <c r="J29" s="439"/>
      <c r="K29" s="440"/>
      <c r="L29" s="441">
        <v>9</v>
      </c>
      <c r="M29" s="442"/>
      <c r="N29" s="442"/>
      <c r="O29" s="442"/>
      <c r="P29" s="443"/>
      <c r="Q29" s="441">
        <v>2420</v>
      </c>
      <c r="R29" s="442"/>
      <c r="S29" s="442"/>
      <c r="T29" s="442"/>
      <c r="U29" s="442"/>
      <c r="V29" s="443"/>
      <c r="W29" s="508"/>
      <c r="X29" s="509"/>
      <c r="Y29" s="510"/>
      <c r="Z29" s="438" t="s">
        <v>187</v>
      </c>
      <c r="AA29" s="439"/>
      <c r="AB29" s="439"/>
      <c r="AC29" s="439"/>
      <c r="AD29" s="439"/>
      <c r="AE29" s="439"/>
      <c r="AF29" s="439"/>
      <c r="AG29" s="440"/>
      <c r="AH29" s="441">
        <v>81</v>
      </c>
      <c r="AI29" s="442"/>
      <c r="AJ29" s="442"/>
      <c r="AK29" s="442"/>
      <c r="AL29" s="443"/>
      <c r="AM29" s="441">
        <v>239679</v>
      </c>
      <c r="AN29" s="442"/>
      <c r="AO29" s="442"/>
      <c r="AP29" s="442"/>
      <c r="AQ29" s="442"/>
      <c r="AR29" s="443"/>
      <c r="AS29" s="441">
        <v>2959</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v>
      </c>
      <c r="BO29" s="466"/>
      <c r="BP29" s="466"/>
      <c r="BQ29" s="466"/>
      <c r="BR29" s="466"/>
      <c r="BS29" s="466"/>
      <c r="BT29" s="466"/>
      <c r="BU29" s="467"/>
      <c r="BV29" s="465">
        <v>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91.8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107709</v>
      </c>
      <c r="BO30" s="469"/>
      <c r="BP30" s="469"/>
      <c r="BQ30" s="469"/>
      <c r="BR30" s="469"/>
      <c r="BS30" s="469"/>
      <c r="BT30" s="469"/>
      <c r="BU30" s="470"/>
      <c r="BV30" s="468">
        <v>77971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国民健康保険事業特別会計（事業勘定）</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湯河原町真鶴町衛生組合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（公財）かながわ海岸美化財団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真鶴魚座・ケープ真鶴特別会計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国民健康保険事業特別会計（施設勘定）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神奈川県市町村職員退職手当組合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（公財）かながわ健康財団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介護保険事業特別会計（保険事業勘定）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神奈川県後期高齢者医療広域連合（一般会計）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介護保険事業特別会計（介護サービス事業勘定）</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神奈川県後期高齢者医療広域連合（事業会計）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後期高齢者医療特別会計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神奈川県町村情報システム共同組合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I0p1NLB3okoZYM6bdDR2lBgXntb/on3JFoer/cvNvYV1G3oOKa7+5x7qcXqXkqioMFaprOLhnOBNqBDlL3DWQ==" saltValue="J+hKbXmNa3tgXM0IJdCi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244" t="s">
        <v>555</v>
      </c>
      <c r="D34" s="1244"/>
      <c r="E34" s="1245"/>
      <c r="F34" s="32">
        <v>5.12</v>
      </c>
      <c r="G34" s="33">
        <v>11.98</v>
      </c>
      <c r="H34" s="33">
        <v>11.38</v>
      </c>
      <c r="I34" s="33">
        <v>13.03</v>
      </c>
      <c r="J34" s="34">
        <v>9.9700000000000006</v>
      </c>
      <c r="K34" s="22"/>
      <c r="L34" s="22"/>
      <c r="M34" s="22"/>
      <c r="N34" s="22"/>
      <c r="O34" s="22"/>
      <c r="P34" s="22"/>
    </row>
    <row r="35" spans="1:16" ht="39" customHeight="1" x14ac:dyDescent="0.2">
      <c r="A35" s="22"/>
      <c r="B35" s="35"/>
      <c r="C35" s="1238" t="s">
        <v>556</v>
      </c>
      <c r="D35" s="1239"/>
      <c r="E35" s="1240"/>
      <c r="F35" s="36">
        <v>3.26</v>
      </c>
      <c r="G35" s="37">
        <v>4.9800000000000004</v>
      </c>
      <c r="H35" s="37">
        <v>4.54</v>
      </c>
      <c r="I35" s="37">
        <v>6.44</v>
      </c>
      <c r="J35" s="38">
        <v>3.66</v>
      </c>
      <c r="K35" s="22"/>
      <c r="L35" s="22"/>
      <c r="M35" s="22"/>
      <c r="N35" s="22"/>
      <c r="O35" s="22"/>
      <c r="P35" s="22"/>
    </row>
    <row r="36" spans="1:16" ht="39" customHeight="1" x14ac:dyDescent="0.2">
      <c r="A36" s="22"/>
      <c r="B36" s="35"/>
      <c r="C36" s="1238" t="s">
        <v>557</v>
      </c>
      <c r="D36" s="1239"/>
      <c r="E36" s="1240"/>
      <c r="F36" s="36">
        <v>0.53</v>
      </c>
      <c r="G36" s="37">
        <v>1.1599999999999999</v>
      </c>
      <c r="H36" s="37">
        <v>1.51</v>
      </c>
      <c r="I36" s="37">
        <v>1.41</v>
      </c>
      <c r="J36" s="38">
        <v>3.08</v>
      </c>
      <c r="K36" s="22"/>
      <c r="L36" s="22"/>
      <c r="M36" s="22"/>
      <c r="N36" s="22"/>
      <c r="O36" s="22"/>
      <c r="P36" s="22"/>
    </row>
    <row r="37" spans="1:16" ht="39" customHeight="1" x14ac:dyDescent="0.2">
      <c r="A37" s="22"/>
      <c r="B37" s="35"/>
      <c r="C37" s="1238" t="s">
        <v>558</v>
      </c>
      <c r="D37" s="1239"/>
      <c r="E37" s="1240"/>
      <c r="F37" s="36">
        <v>1.78</v>
      </c>
      <c r="G37" s="37">
        <v>1.43</v>
      </c>
      <c r="H37" s="37">
        <v>1.1000000000000001</v>
      </c>
      <c r="I37" s="37">
        <v>1.1200000000000001</v>
      </c>
      <c r="J37" s="38">
        <v>1.18</v>
      </c>
      <c r="K37" s="22"/>
      <c r="L37" s="22"/>
      <c r="M37" s="22"/>
      <c r="N37" s="22"/>
      <c r="O37" s="22"/>
      <c r="P37" s="22"/>
    </row>
    <row r="38" spans="1:16" ht="39" customHeight="1" x14ac:dyDescent="0.2">
      <c r="A38" s="22"/>
      <c r="B38" s="35"/>
      <c r="C38" s="1238" t="s">
        <v>559</v>
      </c>
      <c r="D38" s="1239"/>
      <c r="E38" s="1240"/>
      <c r="F38" s="36">
        <v>0.28000000000000003</v>
      </c>
      <c r="G38" s="37">
        <v>0.09</v>
      </c>
      <c r="H38" s="37">
        <v>0.23</v>
      </c>
      <c r="I38" s="37">
        <v>0.23</v>
      </c>
      <c r="J38" s="38">
        <v>0.26</v>
      </c>
      <c r="K38" s="22"/>
      <c r="L38" s="22"/>
      <c r="M38" s="22"/>
      <c r="N38" s="22"/>
      <c r="O38" s="22"/>
      <c r="P38" s="22"/>
    </row>
    <row r="39" spans="1:16" ht="39" customHeight="1" x14ac:dyDescent="0.2">
      <c r="A39" s="22"/>
      <c r="B39" s="35"/>
      <c r="C39" s="1238" t="s">
        <v>560</v>
      </c>
      <c r="D39" s="1239"/>
      <c r="E39" s="1240"/>
      <c r="F39" s="36">
        <v>0.11</v>
      </c>
      <c r="G39" s="37">
        <v>0.11</v>
      </c>
      <c r="H39" s="37">
        <v>0.02</v>
      </c>
      <c r="I39" s="37">
        <v>0.1</v>
      </c>
      <c r="J39" s="38">
        <v>0.08</v>
      </c>
      <c r="K39" s="22"/>
      <c r="L39" s="22"/>
      <c r="M39" s="22"/>
      <c r="N39" s="22"/>
      <c r="O39" s="22"/>
      <c r="P39" s="22"/>
    </row>
    <row r="40" spans="1:16" ht="39" customHeight="1" x14ac:dyDescent="0.2">
      <c r="A40" s="22"/>
      <c r="B40" s="35"/>
      <c r="C40" s="1238" t="s">
        <v>561</v>
      </c>
      <c r="D40" s="1239"/>
      <c r="E40" s="1240"/>
      <c r="F40" s="36">
        <v>0.04</v>
      </c>
      <c r="G40" s="37">
        <v>7.0000000000000007E-2</v>
      </c>
      <c r="H40" s="37">
        <v>0.1</v>
      </c>
      <c r="I40" s="37">
        <v>0.11</v>
      </c>
      <c r="J40" s="38">
        <v>0.06</v>
      </c>
      <c r="K40" s="22"/>
      <c r="L40" s="22"/>
      <c r="M40" s="22"/>
      <c r="N40" s="22"/>
      <c r="O40" s="22"/>
      <c r="P40" s="22"/>
    </row>
    <row r="41" spans="1:16" ht="39" customHeight="1" x14ac:dyDescent="0.2">
      <c r="A41" s="22"/>
      <c r="B41" s="35"/>
      <c r="C41" s="1238" t="s">
        <v>562</v>
      </c>
      <c r="D41" s="1239"/>
      <c r="E41" s="1240"/>
      <c r="F41" s="36">
        <v>0.06</v>
      </c>
      <c r="G41" s="37">
        <v>0.02</v>
      </c>
      <c r="H41" s="37">
        <v>0.03</v>
      </c>
      <c r="I41" s="37">
        <v>0.02</v>
      </c>
      <c r="J41" s="38">
        <v>0.06</v>
      </c>
      <c r="K41" s="22"/>
      <c r="L41" s="22"/>
      <c r="M41" s="22"/>
      <c r="N41" s="22"/>
      <c r="O41" s="22"/>
      <c r="P41" s="22"/>
    </row>
    <row r="42" spans="1:16" ht="39" customHeight="1" x14ac:dyDescent="0.2">
      <c r="A42" s="22"/>
      <c r="B42" s="39"/>
      <c r="C42" s="1238" t="s">
        <v>563</v>
      </c>
      <c r="D42" s="1239"/>
      <c r="E42" s="1240"/>
      <c r="F42" s="36" t="s">
        <v>507</v>
      </c>
      <c r="G42" s="37" t="s">
        <v>507</v>
      </c>
      <c r="H42" s="37" t="s">
        <v>507</v>
      </c>
      <c r="I42" s="37" t="s">
        <v>507</v>
      </c>
      <c r="J42" s="38" t="s">
        <v>507</v>
      </c>
      <c r="K42" s="22"/>
      <c r="L42" s="22"/>
      <c r="M42" s="22"/>
      <c r="N42" s="22"/>
      <c r="O42" s="22"/>
      <c r="P42" s="22"/>
    </row>
    <row r="43" spans="1:16" ht="39" customHeight="1" thickBot="1" x14ac:dyDescent="0.25">
      <c r="A43" s="22"/>
      <c r="B43" s="40"/>
      <c r="C43" s="1241" t="s">
        <v>564</v>
      </c>
      <c r="D43" s="1242"/>
      <c r="E43" s="1243"/>
      <c r="F43" s="41">
        <v>0.11</v>
      </c>
      <c r="G43" s="42">
        <v>0.08</v>
      </c>
      <c r="H43" s="42">
        <v>0.06</v>
      </c>
      <c r="I43" s="42">
        <v>0.03</v>
      </c>
      <c r="J43" s="43">
        <v>0.05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kECB3+SWFmXRDeW2vN2EfHzBIaTtsGrnrMP9RGhKfe5C+jh20Qd5/l74G+ys4wPqAmbj1Z02GvrRXZFpZXrHg==" saltValue="SV7dfF4Wpgipn3fIantE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305</v>
      </c>
      <c r="L45" s="60">
        <v>277</v>
      </c>
      <c r="M45" s="60">
        <v>276</v>
      </c>
      <c r="N45" s="60">
        <v>276</v>
      </c>
      <c r="O45" s="61">
        <v>303</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507</v>
      </c>
      <c r="L46" s="64" t="s">
        <v>507</v>
      </c>
      <c r="M46" s="64" t="s">
        <v>507</v>
      </c>
      <c r="N46" s="64" t="s">
        <v>507</v>
      </c>
      <c r="O46" s="65" t="s">
        <v>507</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507</v>
      </c>
      <c r="L47" s="64" t="s">
        <v>507</v>
      </c>
      <c r="M47" s="64" t="s">
        <v>507</v>
      </c>
      <c r="N47" s="64" t="s">
        <v>507</v>
      </c>
      <c r="O47" s="65" t="s">
        <v>507</v>
      </c>
      <c r="P47" s="48"/>
      <c r="Q47" s="48"/>
      <c r="R47" s="48"/>
      <c r="S47" s="48"/>
      <c r="T47" s="48"/>
      <c r="U47" s="48"/>
    </row>
    <row r="48" spans="1:21" ht="30.75" customHeight="1" x14ac:dyDescent="0.2">
      <c r="A48" s="48"/>
      <c r="B48" s="1266"/>
      <c r="C48" s="1267"/>
      <c r="D48" s="62"/>
      <c r="E48" s="1248" t="s">
        <v>14</v>
      </c>
      <c r="F48" s="1248"/>
      <c r="G48" s="1248"/>
      <c r="H48" s="1248"/>
      <c r="I48" s="1248"/>
      <c r="J48" s="1249"/>
      <c r="K48" s="63">
        <v>92</v>
      </c>
      <c r="L48" s="64">
        <v>82</v>
      </c>
      <c r="M48" s="64">
        <v>84</v>
      </c>
      <c r="N48" s="64">
        <v>85</v>
      </c>
      <c r="O48" s="65">
        <v>90</v>
      </c>
      <c r="P48" s="48"/>
      <c r="Q48" s="48"/>
      <c r="R48" s="48"/>
      <c r="S48" s="48"/>
      <c r="T48" s="48"/>
      <c r="U48" s="48"/>
    </row>
    <row r="49" spans="1:21" ht="30.75" customHeight="1" x14ac:dyDescent="0.2">
      <c r="A49" s="48"/>
      <c r="B49" s="1266"/>
      <c r="C49" s="1267"/>
      <c r="D49" s="62"/>
      <c r="E49" s="1248" t="s">
        <v>15</v>
      </c>
      <c r="F49" s="1248"/>
      <c r="G49" s="1248"/>
      <c r="H49" s="1248"/>
      <c r="I49" s="1248"/>
      <c r="J49" s="1249"/>
      <c r="K49" s="63">
        <v>6</v>
      </c>
      <c r="L49" s="64">
        <v>6</v>
      </c>
      <c r="M49" s="64">
        <v>8</v>
      </c>
      <c r="N49" s="64">
        <v>72</v>
      </c>
      <c r="O49" s="65">
        <v>77</v>
      </c>
      <c r="P49" s="48"/>
      <c r="Q49" s="48"/>
      <c r="R49" s="48"/>
      <c r="S49" s="48"/>
      <c r="T49" s="48"/>
      <c r="U49" s="48"/>
    </row>
    <row r="50" spans="1:21" ht="30.75" customHeight="1" x14ac:dyDescent="0.2">
      <c r="A50" s="48"/>
      <c r="B50" s="1266"/>
      <c r="C50" s="1267"/>
      <c r="D50" s="62"/>
      <c r="E50" s="1248" t="s">
        <v>16</v>
      </c>
      <c r="F50" s="1248"/>
      <c r="G50" s="1248"/>
      <c r="H50" s="1248"/>
      <c r="I50" s="1248"/>
      <c r="J50" s="1249"/>
      <c r="K50" s="63" t="s">
        <v>507</v>
      </c>
      <c r="L50" s="64" t="s">
        <v>507</v>
      </c>
      <c r="M50" s="64" t="s">
        <v>507</v>
      </c>
      <c r="N50" s="64" t="s">
        <v>507</v>
      </c>
      <c r="O50" s="65" t="s">
        <v>507</v>
      </c>
      <c r="P50" s="48"/>
      <c r="Q50" s="48"/>
      <c r="R50" s="48"/>
      <c r="S50" s="48"/>
      <c r="T50" s="48"/>
      <c r="U50" s="48"/>
    </row>
    <row r="51" spans="1:21" ht="30.75" customHeight="1" x14ac:dyDescent="0.2">
      <c r="A51" s="48"/>
      <c r="B51" s="1268"/>
      <c r="C51" s="1269"/>
      <c r="D51" s="66"/>
      <c r="E51" s="1248" t="s">
        <v>17</v>
      </c>
      <c r="F51" s="1248"/>
      <c r="G51" s="1248"/>
      <c r="H51" s="1248"/>
      <c r="I51" s="1248"/>
      <c r="J51" s="1249"/>
      <c r="K51" s="63">
        <v>0</v>
      </c>
      <c r="L51" s="64" t="s">
        <v>507</v>
      </c>
      <c r="M51" s="64" t="s">
        <v>507</v>
      </c>
      <c r="N51" s="64" t="s">
        <v>507</v>
      </c>
      <c r="O51" s="65" t="s">
        <v>507</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225</v>
      </c>
      <c r="L52" s="64">
        <v>214</v>
      </c>
      <c r="M52" s="64">
        <v>223</v>
      </c>
      <c r="N52" s="64">
        <v>242</v>
      </c>
      <c r="O52" s="65">
        <v>253</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178</v>
      </c>
      <c r="L53" s="69">
        <v>151</v>
      </c>
      <c r="M53" s="69">
        <v>145</v>
      </c>
      <c r="N53" s="69">
        <v>191</v>
      </c>
      <c r="O53" s="70">
        <v>217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2">
      <c r="B57" s="1254" t="s">
        <v>24</v>
      </c>
      <c r="C57" s="1255"/>
      <c r="D57" s="1258" t="s">
        <v>25</v>
      </c>
      <c r="E57" s="1259"/>
      <c r="F57" s="1259"/>
      <c r="G57" s="1259"/>
      <c r="H57" s="1259"/>
      <c r="I57" s="1259"/>
      <c r="J57" s="1260"/>
      <c r="K57" s="82">
        <v>0</v>
      </c>
      <c r="L57" s="83">
        <v>0</v>
      </c>
      <c r="M57" s="83">
        <v>0</v>
      </c>
      <c r="N57" s="83">
        <v>0</v>
      </c>
      <c r="O57" s="84">
        <v>0</v>
      </c>
    </row>
    <row r="58" spans="1:21" ht="31.5" customHeight="1" thickBot="1" x14ac:dyDescent="0.25">
      <c r="B58" s="1256"/>
      <c r="C58" s="1257"/>
      <c r="D58" s="1261" t="s">
        <v>26</v>
      </c>
      <c r="E58" s="1262"/>
      <c r="F58" s="1262"/>
      <c r="G58" s="1262"/>
      <c r="H58" s="1262"/>
      <c r="I58" s="1262"/>
      <c r="J58" s="1263"/>
      <c r="K58" s="85">
        <v>0</v>
      </c>
      <c r="L58" s="86">
        <v>0</v>
      </c>
      <c r="M58" s="86">
        <v>0</v>
      </c>
      <c r="N58" s="86">
        <v>0</v>
      </c>
      <c r="O58" s="87">
        <v>0</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uUBe3DKy9RwuM5RUFKKtSz4wnBnmeBY0wZrMd0k7xJgpNQjBIHWzS45THW0LF416prkk62IaMJtjXeWPUiWQ==" saltValue="abS+Ct7N8D3cKAkpMgTb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549</v>
      </c>
      <c r="J40" s="99" t="s">
        <v>550</v>
      </c>
      <c r="K40" s="99" t="s">
        <v>551</v>
      </c>
      <c r="L40" s="99" t="s">
        <v>552</v>
      </c>
      <c r="M40" s="100" t="s">
        <v>553</v>
      </c>
    </row>
    <row r="41" spans="2:13" ht="27.75" customHeight="1" x14ac:dyDescent="0.2">
      <c r="B41" s="1284" t="s">
        <v>29</v>
      </c>
      <c r="C41" s="1285"/>
      <c r="D41" s="101"/>
      <c r="E41" s="1286" t="s">
        <v>30</v>
      </c>
      <c r="F41" s="1286"/>
      <c r="G41" s="1286"/>
      <c r="H41" s="1287"/>
      <c r="I41" s="102">
        <v>2942</v>
      </c>
      <c r="J41" s="103">
        <v>2937</v>
      </c>
      <c r="K41" s="103">
        <v>2935</v>
      </c>
      <c r="L41" s="103">
        <v>3075</v>
      </c>
      <c r="M41" s="104">
        <v>3235</v>
      </c>
    </row>
    <row r="42" spans="2:13" ht="27.75" customHeight="1" x14ac:dyDescent="0.2">
      <c r="B42" s="1274"/>
      <c r="C42" s="1275"/>
      <c r="D42" s="105"/>
      <c r="E42" s="1278" t="s">
        <v>31</v>
      </c>
      <c r="F42" s="1278"/>
      <c r="G42" s="1278"/>
      <c r="H42" s="1279"/>
      <c r="I42" s="106" t="s">
        <v>507</v>
      </c>
      <c r="J42" s="107" t="s">
        <v>507</v>
      </c>
      <c r="K42" s="107" t="s">
        <v>507</v>
      </c>
      <c r="L42" s="107" t="s">
        <v>507</v>
      </c>
      <c r="M42" s="108" t="s">
        <v>507</v>
      </c>
    </row>
    <row r="43" spans="2:13" ht="27.75" customHeight="1" x14ac:dyDescent="0.2">
      <c r="B43" s="1274"/>
      <c r="C43" s="1275"/>
      <c r="D43" s="105"/>
      <c r="E43" s="1278" t="s">
        <v>32</v>
      </c>
      <c r="F43" s="1278"/>
      <c r="G43" s="1278"/>
      <c r="H43" s="1279"/>
      <c r="I43" s="106">
        <v>1633</v>
      </c>
      <c r="J43" s="107">
        <v>1674</v>
      </c>
      <c r="K43" s="107">
        <v>1727</v>
      </c>
      <c r="L43" s="107">
        <v>1728</v>
      </c>
      <c r="M43" s="108">
        <v>1730</v>
      </c>
    </row>
    <row r="44" spans="2:13" ht="27.75" customHeight="1" x14ac:dyDescent="0.2">
      <c r="B44" s="1274"/>
      <c r="C44" s="1275"/>
      <c r="D44" s="105"/>
      <c r="E44" s="1278" t="s">
        <v>33</v>
      </c>
      <c r="F44" s="1278"/>
      <c r="G44" s="1278"/>
      <c r="H44" s="1279"/>
      <c r="I44" s="106">
        <v>857</v>
      </c>
      <c r="J44" s="107">
        <v>934</v>
      </c>
      <c r="K44" s="107">
        <v>1203</v>
      </c>
      <c r="L44" s="107">
        <v>1138</v>
      </c>
      <c r="M44" s="108">
        <v>1067</v>
      </c>
    </row>
    <row r="45" spans="2:13" ht="27.75" customHeight="1" x14ac:dyDescent="0.2">
      <c r="B45" s="1274"/>
      <c r="C45" s="1275"/>
      <c r="D45" s="105"/>
      <c r="E45" s="1278" t="s">
        <v>34</v>
      </c>
      <c r="F45" s="1278"/>
      <c r="G45" s="1278"/>
      <c r="H45" s="1279"/>
      <c r="I45" s="106">
        <v>919</v>
      </c>
      <c r="J45" s="107">
        <v>867</v>
      </c>
      <c r="K45" s="107">
        <v>934</v>
      </c>
      <c r="L45" s="107">
        <v>888</v>
      </c>
      <c r="M45" s="108">
        <v>816</v>
      </c>
    </row>
    <row r="46" spans="2:13" ht="27.75" customHeight="1" x14ac:dyDescent="0.2">
      <c r="B46" s="1274"/>
      <c r="C46" s="1275"/>
      <c r="D46" s="109"/>
      <c r="E46" s="1278" t="s">
        <v>35</v>
      </c>
      <c r="F46" s="1278"/>
      <c r="G46" s="1278"/>
      <c r="H46" s="1279"/>
      <c r="I46" s="106" t="s">
        <v>507</v>
      </c>
      <c r="J46" s="107" t="s">
        <v>507</v>
      </c>
      <c r="K46" s="107" t="s">
        <v>507</v>
      </c>
      <c r="L46" s="107" t="s">
        <v>507</v>
      </c>
      <c r="M46" s="108" t="s">
        <v>507</v>
      </c>
    </row>
    <row r="47" spans="2:13" ht="27.75" customHeight="1" x14ac:dyDescent="0.2">
      <c r="B47" s="1274"/>
      <c r="C47" s="1275"/>
      <c r="D47" s="110"/>
      <c r="E47" s="1288" t="s">
        <v>36</v>
      </c>
      <c r="F47" s="1289"/>
      <c r="G47" s="1289"/>
      <c r="H47" s="1290"/>
      <c r="I47" s="106" t="s">
        <v>507</v>
      </c>
      <c r="J47" s="107" t="s">
        <v>507</v>
      </c>
      <c r="K47" s="107" t="s">
        <v>507</v>
      </c>
      <c r="L47" s="107" t="s">
        <v>507</v>
      </c>
      <c r="M47" s="108" t="s">
        <v>507</v>
      </c>
    </row>
    <row r="48" spans="2:13" ht="27.75" customHeight="1" x14ac:dyDescent="0.2">
      <c r="B48" s="1274"/>
      <c r="C48" s="1275"/>
      <c r="D48" s="105"/>
      <c r="E48" s="1278" t="s">
        <v>37</v>
      </c>
      <c r="F48" s="1278"/>
      <c r="G48" s="1278"/>
      <c r="H48" s="1279"/>
      <c r="I48" s="106" t="s">
        <v>507</v>
      </c>
      <c r="J48" s="107" t="s">
        <v>507</v>
      </c>
      <c r="K48" s="107" t="s">
        <v>507</v>
      </c>
      <c r="L48" s="107" t="s">
        <v>507</v>
      </c>
      <c r="M48" s="108" t="s">
        <v>507</v>
      </c>
    </row>
    <row r="49" spans="2:13" ht="27.75" customHeight="1" x14ac:dyDescent="0.2">
      <c r="B49" s="1276"/>
      <c r="C49" s="1277"/>
      <c r="D49" s="105"/>
      <c r="E49" s="1278" t="s">
        <v>38</v>
      </c>
      <c r="F49" s="1278"/>
      <c r="G49" s="1278"/>
      <c r="H49" s="1279"/>
      <c r="I49" s="106">
        <v>1</v>
      </c>
      <c r="J49" s="107" t="s">
        <v>507</v>
      </c>
      <c r="K49" s="107" t="s">
        <v>507</v>
      </c>
      <c r="L49" s="107" t="s">
        <v>507</v>
      </c>
      <c r="M49" s="108" t="s">
        <v>507</v>
      </c>
    </row>
    <row r="50" spans="2:13" ht="27.75" customHeight="1" x14ac:dyDescent="0.2">
      <c r="B50" s="1272" t="s">
        <v>39</v>
      </c>
      <c r="C50" s="1273"/>
      <c r="D50" s="111"/>
      <c r="E50" s="1278" t="s">
        <v>40</v>
      </c>
      <c r="F50" s="1278"/>
      <c r="G50" s="1278"/>
      <c r="H50" s="1279"/>
      <c r="I50" s="106">
        <v>237</v>
      </c>
      <c r="J50" s="107">
        <v>271</v>
      </c>
      <c r="K50" s="107">
        <v>436</v>
      </c>
      <c r="L50" s="107">
        <v>481</v>
      </c>
      <c r="M50" s="108">
        <v>595</v>
      </c>
    </row>
    <row r="51" spans="2:13" ht="27.75" customHeight="1" x14ac:dyDescent="0.2">
      <c r="B51" s="1274"/>
      <c r="C51" s="1275"/>
      <c r="D51" s="105"/>
      <c r="E51" s="1278" t="s">
        <v>41</v>
      </c>
      <c r="F51" s="1278"/>
      <c r="G51" s="1278"/>
      <c r="H51" s="1279"/>
      <c r="I51" s="106">
        <v>106</v>
      </c>
      <c r="J51" s="107">
        <v>90</v>
      </c>
      <c r="K51" s="107">
        <v>77</v>
      </c>
      <c r="L51" s="107">
        <v>67</v>
      </c>
      <c r="M51" s="108">
        <v>55</v>
      </c>
    </row>
    <row r="52" spans="2:13" ht="27.75" customHeight="1" x14ac:dyDescent="0.2">
      <c r="B52" s="1276"/>
      <c r="C52" s="1277"/>
      <c r="D52" s="105"/>
      <c r="E52" s="1278" t="s">
        <v>42</v>
      </c>
      <c r="F52" s="1278"/>
      <c r="G52" s="1278"/>
      <c r="H52" s="1279"/>
      <c r="I52" s="106">
        <v>2880</v>
      </c>
      <c r="J52" s="107">
        <v>3140</v>
      </c>
      <c r="K52" s="107">
        <v>3188</v>
      </c>
      <c r="L52" s="107">
        <v>3297</v>
      </c>
      <c r="M52" s="108">
        <v>3344</v>
      </c>
    </row>
    <row r="53" spans="2:13" ht="27.75" customHeight="1" thickBot="1" x14ac:dyDescent="0.25">
      <c r="B53" s="1280" t="s">
        <v>43</v>
      </c>
      <c r="C53" s="1281"/>
      <c r="D53" s="112"/>
      <c r="E53" s="1282" t="s">
        <v>44</v>
      </c>
      <c r="F53" s="1282"/>
      <c r="G53" s="1282"/>
      <c r="H53" s="1283"/>
      <c r="I53" s="113">
        <v>3129</v>
      </c>
      <c r="J53" s="114">
        <v>2909</v>
      </c>
      <c r="K53" s="114">
        <v>3098</v>
      </c>
      <c r="L53" s="114">
        <v>2983</v>
      </c>
      <c r="M53" s="115">
        <v>2854</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6yDkWlE9xqyq1MOtTWQJytAplnnU46JpmUiFgTvi4BmLwTT1MgcBO7EmrTw/42FuHj1neHpdTk3gwUDr2rVoUw==" saltValue="TCxL0wZWxbynWqmCHE3O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551</v>
      </c>
      <c r="G54" s="124" t="s">
        <v>552</v>
      </c>
      <c r="H54" s="125" t="s">
        <v>553</v>
      </c>
    </row>
    <row r="55" spans="2:8" ht="52.5" customHeight="1" x14ac:dyDescent="0.2">
      <c r="B55" s="126"/>
      <c r="C55" s="1299" t="s">
        <v>47</v>
      </c>
      <c r="D55" s="1299"/>
      <c r="E55" s="1300"/>
      <c r="F55" s="127">
        <v>311</v>
      </c>
      <c r="G55" s="127">
        <v>320</v>
      </c>
      <c r="H55" s="128">
        <v>350</v>
      </c>
    </row>
    <row r="56" spans="2:8" ht="52.5" customHeight="1" x14ac:dyDescent="0.2">
      <c r="B56" s="129"/>
      <c r="C56" s="1301" t="s">
        <v>48</v>
      </c>
      <c r="D56" s="1301"/>
      <c r="E56" s="1302"/>
      <c r="F56" s="130">
        <v>0</v>
      </c>
      <c r="G56" s="130">
        <v>0</v>
      </c>
      <c r="H56" s="131">
        <v>0</v>
      </c>
    </row>
    <row r="57" spans="2:8" ht="53.25" customHeight="1" x14ac:dyDescent="0.2">
      <c r="B57" s="129"/>
      <c r="C57" s="1303" t="s">
        <v>49</v>
      </c>
      <c r="D57" s="1303"/>
      <c r="E57" s="1304"/>
      <c r="F57" s="132">
        <v>60</v>
      </c>
      <c r="G57" s="132">
        <v>78</v>
      </c>
      <c r="H57" s="133">
        <v>108</v>
      </c>
    </row>
    <row r="58" spans="2:8" ht="45.75" customHeight="1" x14ac:dyDescent="0.2">
      <c r="B58" s="134"/>
      <c r="C58" s="1291" t="s">
        <v>583</v>
      </c>
      <c r="D58" s="1292"/>
      <c r="E58" s="1293"/>
      <c r="F58" s="135" t="s">
        <v>507</v>
      </c>
      <c r="G58" s="135">
        <v>20</v>
      </c>
      <c r="H58" s="136">
        <v>40</v>
      </c>
    </row>
    <row r="59" spans="2:8" ht="45.75" customHeight="1" x14ac:dyDescent="0.2">
      <c r="B59" s="134"/>
      <c r="C59" s="1291" t="s">
        <v>584</v>
      </c>
      <c r="D59" s="1292"/>
      <c r="E59" s="1293"/>
      <c r="F59" s="135">
        <v>13</v>
      </c>
      <c r="G59" s="135">
        <v>19</v>
      </c>
      <c r="H59" s="136">
        <v>24</v>
      </c>
    </row>
    <row r="60" spans="2:8" ht="45.75" customHeight="1" x14ac:dyDescent="0.2">
      <c r="B60" s="134"/>
      <c r="C60" s="1291" t="s">
        <v>585</v>
      </c>
      <c r="D60" s="1292"/>
      <c r="E60" s="1293"/>
      <c r="F60" s="135">
        <v>10</v>
      </c>
      <c r="G60" s="135">
        <v>10</v>
      </c>
      <c r="H60" s="136">
        <v>10</v>
      </c>
    </row>
    <row r="61" spans="2:8" ht="45.75" customHeight="1" x14ac:dyDescent="0.2">
      <c r="B61" s="134"/>
      <c r="C61" s="1291" t="s">
        <v>586</v>
      </c>
      <c r="D61" s="1292"/>
      <c r="E61" s="1293"/>
      <c r="F61" s="135">
        <v>10</v>
      </c>
      <c r="G61" s="135">
        <v>10</v>
      </c>
      <c r="H61" s="136">
        <v>10</v>
      </c>
    </row>
    <row r="62" spans="2:8" ht="45.75" customHeight="1" thickBot="1" x14ac:dyDescent="0.25">
      <c r="B62" s="137"/>
      <c r="C62" s="1294" t="s">
        <v>587</v>
      </c>
      <c r="D62" s="1295"/>
      <c r="E62" s="1296"/>
      <c r="F62" s="138">
        <v>6</v>
      </c>
      <c r="G62" s="138">
        <v>5</v>
      </c>
      <c r="H62" s="139">
        <v>10</v>
      </c>
    </row>
    <row r="63" spans="2:8" ht="52.5" customHeight="1" thickBot="1" x14ac:dyDescent="0.25">
      <c r="B63" s="140"/>
      <c r="C63" s="1297" t="s">
        <v>50</v>
      </c>
      <c r="D63" s="1297"/>
      <c r="E63" s="1298"/>
      <c r="F63" s="141">
        <v>371</v>
      </c>
      <c r="G63" s="141">
        <v>398</v>
      </c>
      <c r="H63" s="142">
        <v>458</v>
      </c>
    </row>
    <row r="64" spans="2:8" ht="15" customHeight="1" x14ac:dyDescent="0.2"/>
    <row r="65" ht="0" hidden="1" customHeight="1" x14ac:dyDescent="0.2"/>
    <row r="66" ht="0" hidden="1" customHeight="1" x14ac:dyDescent="0.2"/>
  </sheetData>
  <sheetProtection algorithmName="SHA-512" hashValue="JYfBtRsdNOrG3kqdJ919TlHHXJetXP+kdTqXF/VE1emXkGBXcGib5zl4P2XFvPNEeKntP9KZ1CLX0VG+8oQ9rA==" saltValue="XCVub2bVdiYltJxV9VDT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600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591</v>
      </c>
    </row>
    <row r="50" spans="1:109" ht="13.2" x14ac:dyDescent="0.2">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549</v>
      </c>
      <c r="BQ50" s="1311"/>
      <c r="BR50" s="1311"/>
      <c r="BS50" s="1311"/>
      <c r="BT50" s="1311"/>
      <c r="BU50" s="1311"/>
      <c r="BV50" s="1311"/>
      <c r="BW50" s="1311"/>
      <c r="BX50" s="1311" t="s">
        <v>550</v>
      </c>
      <c r="BY50" s="1311"/>
      <c r="BZ50" s="1311"/>
      <c r="CA50" s="1311"/>
      <c r="CB50" s="1311"/>
      <c r="CC50" s="1311"/>
      <c r="CD50" s="1311"/>
      <c r="CE50" s="1311"/>
      <c r="CF50" s="1311" t="s">
        <v>551</v>
      </c>
      <c r="CG50" s="1311"/>
      <c r="CH50" s="1311"/>
      <c r="CI50" s="1311"/>
      <c r="CJ50" s="1311"/>
      <c r="CK50" s="1311"/>
      <c r="CL50" s="1311"/>
      <c r="CM50" s="1311"/>
      <c r="CN50" s="1311" t="s">
        <v>552</v>
      </c>
      <c r="CO50" s="1311"/>
      <c r="CP50" s="1311"/>
      <c r="CQ50" s="1311"/>
      <c r="CR50" s="1311"/>
      <c r="CS50" s="1311"/>
      <c r="CT50" s="1311"/>
      <c r="CU50" s="1311"/>
      <c r="CV50" s="1311" t="s">
        <v>553</v>
      </c>
      <c r="CW50" s="1311"/>
      <c r="CX50" s="1311"/>
      <c r="CY50" s="1311"/>
      <c r="CZ50" s="1311"/>
      <c r="DA50" s="1311"/>
      <c r="DB50" s="1311"/>
      <c r="DC50" s="1311"/>
    </row>
    <row r="51" spans="1:109" ht="13.5" customHeight="1" x14ac:dyDescent="0.2">
      <c r="B51" s="394"/>
      <c r="G51" s="1323"/>
      <c r="H51" s="1323"/>
      <c r="I51" s="1327"/>
      <c r="J51" s="1327"/>
      <c r="K51" s="1312"/>
      <c r="L51" s="1312"/>
      <c r="M51" s="1312"/>
      <c r="N51" s="1312"/>
      <c r="AM51" s="403"/>
      <c r="AN51" s="1310" t="s">
        <v>592</v>
      </c>
      <c r="AO51" s="1310"/>
      <c r="AP51" s="1310"/>
      <c r="AQ51" s="1310"/>
      <c r="AR51" s="1310"/>
      <c r="AS51" s="1310"/>
      <c r="AT51" s="1310"/>
      <c r="AU51" s="1310"/>
      <c r="AV51" s="1310"/>
      <c r="AW51" s="1310"/>
      <c r="AX51" s="1310"/>
      <c r="AY51" s="1310"/>
      <c r="AZ51" s="1310"/>
      <c r="BA51" s="1310"/>
      <c r="BB51" s="1310" t="s">
        <v>593</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v>148.6</v>
      </c>
      <c r="BY51" s="1307"/>
      <c r="BZ51" s="1307"/>
      <c r="CA51" s="1307"/>
      <c r="CB51" s="1307"/>
      <c r="CC51" s="1307"/>
      <c r="CD51" s="1307"/>
      <c r="CE51" s="1307"/>
      <c r="CF51" s="1307">
        <v>160</v>
      </c>
      <c r="CG51" s="1307"/>
      <c r="CH51" s="1307"/>
      <c r="CI51" s="1307"/>
      <c r="CJ51" s="1307"/>
      <c r="CK51" s="1307"/>
      <c r="CL51" s="1307"/>
      <c r="CM51" s="1307"/>
      <c r="CN51" s="1307">
        <v>158.6</v>
      </c>
      <c r="CO51" s="1307"/>
      <c r="CP51" s="1307"/>
      <c r="CQ51" s="1307"/>
      <c r="CR51" s="1307"/>
      <c r="CS51" s="1307"/>
      <c r="CT51" s="1307"/>
      <c r="CU51" s="1307"/>
      <c r="CV51" s="1322"/>
      <c r="CW51" s="1307"/>
      <c r="CX51" s="1307"/>
      <c r="CY51" s="1307"/>
      <c r="CZ51" s="1307"/>
      <c r="DA51" s="1307"/>
      <c r="DB51" s="1307"/>
      <c r="DC51" s="1307"/>
    </row>
    <row r="52" spans="1:109" ht="13.2" x14ac:dyDescent="0.2">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594</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55.7</v>
      </c>
      <c r="BY53" s="1307"/>
      <c r="BZ53" s="1307"/>
      <c r="CA53" s="1307"/>
      <c r="CB53" s="1307"/>
      <c r="CC53" s="1307"/>
      <c r="CD53" s="1307"/>
      <c r="CE53" s="1307"/>
      <c r="CF53" s="1307">
        <v>50.5</v>
      </c>
      <c r="CG53" s="1307"/>
      <c r="CH53" s="1307"/>
      <c r="CI53" s="1307"/>
      <c r="CJ53" s="1307"/>
      <c r="CK53" s="1307"/>
      <c r="CL53" s="1307"/>
      <c r="CM53" s="1307"/>
      <c r="CN53" s="1307">
        <v>52.5</v>
      </c>
      <c r="CO53" s="1307"/>
      <c r="CP53" s="1307"/>
      <c r="CQ53" s="1307"/>
      <c r="CR53" s="1307"/>
      <c r="CS53" s="1307"/>
      <c r="CT53" s="1307"/>
      <c r="CU53" s="1307"/>
      <c r="CV53" s="1322"/>
      <c r="CW53" s="1307"/>
      <c r="CX53" s="1307"/>
      <c r="CY53" s="1307"/>
      <c r="CZ53" s="1307"/>
      <c r="DA53" s="1307"/>
      <c r="DB53" s="1307"/>
      <c r="DC53" s="1307"/>
    </row>
    <row r="54" spans="1:109" ht="13.2" x14ac:dyDescent="0.2">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595</v>
      </c>
      <c r="AO55" s="1311"/>
      <c r="AP55" s="1311"/>
      <c r="AQ55" s="1311"/>
      <c r="AR55" s="1311"/>
      <c r="AS55" s="1311"/>
      <c r="AT55" s="1311"/>
      <c r="AU55" s="1311"/>
      <c r="AV55" s="1311"/>
      <c r="AW55" s="1311"/>
      <c r="AX55" s="1311"/>
      <c r="AY55" s="1311"/>
      <c r="AZ55" s="1311"/>
      <c r="BA55" s="1311"/>
      <c r="BB55" s="1310" t="s">
        <v>593</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27</v>
      </c>
      <c r="BY55" s="1307"/>
      <c r="BZ55" s="1307"/>
      <c r="CA55" s="1307"/>
      <c r="CB55" s="1307"/>
      <c r="CC55" s="1307"/>
      <c r="CD55" s="1307"/>
      <c r="CE55" s="1307"/>
      <c r="CF55" s="1307">
        <v>25.4</v>
      </c>
      <c r="CG55" s="1307"/>
      <c r="CH55" s="1307"/>
      <c r="CI55" s="1307"/>
      <c r="CJ55" s="1307"/>
      <c r="CK55" s="1307"/>
      <c r="CL55" s="1307"/>
      <c r="CM55" s="1307"/>
      <c r="CN55" s="1307">
        <v>23.4</v>
      </c>
      <c r="CO55" s="1307"/>
      <c r="CP55" s="1307"/>
      <c r="CQ55" s="1307"/>
      <c r="CR55" s="1307"/>
      <c r="CS55" s="1307"/>
      <c r="CT55" s="1307"/>
      <c r="CU55" s="1307"/>
      <c r="CV55" s="1322"/>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594</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57.2</v>
      </c>
      <c r="BY57" s="1307"/>
      <c r="BZ57" s="1307"/>
      <c r="CA57" s="1307"/>
      <c r="CB57" s="1307"/>
      <c r="CC57" s="1307"/>
      <c r="CD57" s="1307"/>
      <c r="CE57" s="1307"/>
      <c r="CF57" s="1307">
        <v>58.7</v>
      </c>
      <c r="CG57" s="1307"/>
      <c r="CH57" s="1307"/>
      <c r="CI57" s="1307"/>
      <c r="CJ57" s="1307"/>
      <c r="CK57" s="1307"/>
      <c r="CL57" s="1307"/>
      <c r="CM57" s="1307"/>
      <c r="CN57" s="1307">
        <v>59.2</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596</v>
      </c>
    </row>
    <row r="64" spans="1:109" ht="13.2" x14ac:dyDescent="0.2">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597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591</v>
      </c>
    </row>
    <row r="72" spans="2:107" ht="13.2" x14ac:dyDescent="0.2">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549</v>
      </c>
      <c r="BQ72" s="1311"/>
      <c r="BR72" s="1311"/>
      <c r="BS72" s="1311"/>
      <c r="BT72" s="1311"/>
      <c r="BU72" s="1311"/>
      <c r="BV72" s="1311"/>
      <c r="BW72" s="1311"/>
      <c r="BX72" s="1311" t="s">
        <v>550</v>
      </c>
      <c r="BY72" s="1311"/>
      <c r="BZ72" s="1311"/>
      <c r="CA72" s="1311"/>
      <c r="CB72" s="1311"/>
      <c r="CC72" s="1311"/>
      <c r="CD72" s="1311"/>
      <c r="CE72" s="1311"/>
      <c r="CF72" s="1311" t="s">
        <v>551</v>
      </c>
      <c r="CG72" s="1311"/>
      <c r="CH72" s="1311"/>
      <c r="CI72" s="1311"/>
      <c r="CJ72" s="1311"/>
      <c r="CK72" s="1311"/>
      <c r="CL72" s="1311"/>
      <c r="CM72" s="1311"/>
      <c r="CN72" s="1311" t="s">
        <v>552</v>
      </c>
      <c r="CO72" s="1311"/>
      <c r="CP72" s="1311"/>
      <c r="CQ72" s="1311"/>
      <c r="CR72" s="1311"/>
      <c r="CS72" s="1311"/>
      <c r="CT72" s="1311"/>
      <c r="CU72" s="1311"/>
      <c r="CV72" s="1311" t="s">
        <v>553</v>
      </c>
      <c r="CW72" s="1311"/>
      <c r="CX72" s="1311"/>
      <c r="CY72" s="1311"/>
      <c r="CZ72" s="1311"/>
      <c r="DA72" s="1311"/>
      <c r="DB72" s="1311"/>
      <c r="DC72" s="1311"/>
    </row>
    <row r="73" spans="2:107" ht="13.2" x14ac:dyDescent="0.2">
      <c r="B73" s="394"/>
      <c r="G73" s="1323"/>
      <c r="H73" s="1323"/>
      <c r="I73" s="1323"/>
      <c r="J73" s="1323"/>
      <c r="K73" s="1306"/>
      <c r="L73" s="1306"/>
      <c r="M73" s="1306"/>
      <c r="N73" s="1306"/>
      <c r="AM73" s="403"/>
      <c r="AN73" s="1310" t="s">
        <v>592</v>
      </c>
      <c r="AO73" s="1310"/>
      <c r="AP73" s="1310"/>
      <c r="AQ73" s="1310"/>
      <c r="AR73" s="1310"/>
      <c r="AS73" s="1310"/>
      <c r="AT73" s="1310"/>
      <c r="AU73" s="1310"/>
      <c r="AV73" s="1310"/>
      <c r="AW73" s="1310"/>
      <c r="AX73" s="1310"/>
      <c r="AY73" s="1310"/>
      <c r="AZ73" s="1310"/>
      <c r="BA73" s="1310"/>
      <c r="BB73" s="1310" t="s">
        <v>593</v>
      </c>
      <c r="BC73" s="1310"/>
      <c r="BD73" s="1310"/>
      <c r="BE73" s="1310"/>
      <c r="BF73" s="1310"/>
      <c r="BG73" s="1310"/>
      <c r="BH73" s="1310"/>
      <c r="BI73" s="1310"/>
      <c r="BJ73" s="1310"/>
      <c r="BK73" s="1310"/>
      <c r="BL73" s="1310"/>
      <c r="BM73" s="1310"/>
      <c r="BN73" s="1310"/>
      <c r="BO73" s="1310"/>
      <c r="BP73" s="1307">
        <v>168.7</v>
      </c>
      <c r="BQ73" s="1307"/>
      <c r="BR73" s="1307"/>
      <c r="BS73" s="1307"/>
      <c r="BT73" s="1307"/>
      <c r="BU73" s="1307"/>
      <c r="BV73" s="1307"/>
      <c r="BW73" s="1307"/>
      <c r="BX73" s="1307">
        <v>148.6</v>
      </c>
      <c r="BY73" s="1307"/>
      <c r="BZ73" s="1307"/>
      <c r="CA73" s="1307"/>
      <c r="CB73" s="1307"/>
      <c r="CC73" s="1307"/>
      <c r="CD73" s="1307"/>
      <c r="CE73" s="1307"/>
      <c r="CF73" s="1307">
        <v>160</v>
      </c>
      <c r="CG73" s="1307"/>
      <c r="CH73" s="1307"/>
      <c r="CI73" s="1307"/>
      <c r="CJ73" s="1307"/>
      <c r="CK73" s="1307"/>
      <c r="CL73" s="1307"/>
      <c r="CM73" s="1307"/>
      <c r="CN73" s="1307">
        <v>158.6</v>
      </c>
      <c r="CO73" s="1307"/>
      <c r="CP73" s="1307"/>
      <c r="CQ73" s="1307"/>
      <c r="CR73" s="1307"/>
      <c r="CS73" s="1307"/>
      <c r="CT73" s="1307"/>
      <c r="CU73" s="1307"/>
      <c r="CV73" s="1307">
        <v>153</v>
      </c>
      <c r="CW73" s="1307"/>
      <c r="CX73" s="1307"/>
      <c r="CY73" s="1307"/>
      <c r="CZ73" s="1307"/>
      <c r="DA73" s="1307"/>
      <c r="DB73" s="1307"/>
      <c r="DC73" s="1307"/>
    </row>
    <row r="74" spans="2:107" ht="13.2" x14ac:dyDescent="0.2">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598</v>
      </c>
      <c r="BC75" s="1310"/>
      <c r="BD75" s="1310"/>
      <c r="BE75" s="1310"/>
      <c r="BF75" s="1310"/>
      <c r="BG75" s="1310"/>
      <c r="BH75" s="1310"/>
      <c r="BI75" s="1310"/>
      <c r="BJ75" s="1310"/>
      <c r="BK75" s="1310"/>
      <c r="BL75" s="1310"/>
      <c r="BM75" s="1310"/>
      <c r="BN75" s="1310"/>
      <c r="BO75" s="1310"/>
      <c r="BP75" s="1307">
        <v>11.7</v>
      </c>
      <c r="BQ75" s="1307"/>
      <c r="BR75" s="1307"/>
      <c r="BS75" s="1307"/>
      <c r="BT75" s="1307"/>
      <c r="BU75" s="1307"/>
      <c r="BV75" s="1307"/>
      <c r="BW75" s="1307"/>
      <c r="BX75" s="1307">
        <v>9.8000000000000007</v>
      </c>
      <c r="BY75" s="1307"/>
      <c r="BZ75" s="1307"/>
      <c r="CA75" s="1307"/>
      <c r="CB75" s="1307"/>
      <c r="CC75" s="1307"/>
      <c r="CD75" s="1307"/>
      <c r="CE75" s="1307"/>
      <c r="CF75" s="1307">
        <v>8.1999999999999993</v>
      </c>
      <c r="CG75" s="1307"/>
      <c r="CH75" s="1307"/>
      <c r="CI75" s="1307"/>
      <c r="CJ75" s="1307"/>
      <c r="CK75" s="1307"/>
      <c r="CL75" s="1307"/>
      <c r="CM75" s="1307"/>
      <c r="CN75" s="1307">
        <v>8.4</v>
      </c>
      <c r="CO75" s="1307"/>
      <c r="CP75" s="1307"/>
      <c r="CQ75" s="1307"/>
      <c r="CR75" s="1307"/>
      <c r="CS75" s="1307"/>
      <c r="CT75" s="1307"/>
      <c r="CU75" s="1307"/>
      <c r="CV75" s="1307">
        <v>9.6999999999999993</v>
      </c>
      <c r="CW75" s="1307"/>
      <c r="CX75" s="1307"/>
      <c r="CY75" s="1307"/>
      <c r="CZ75" s="1307"/>
      <c r="DA75" s="1307"/>
      <c r="DB75" s="1307"/>
      <c r="DC75" s="1307"/>
    </row>
    <row r="76" spans="2:107" ht="13.2" x14ac:dyDescent="0.2">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595</v>
      </c>
      <c r="AO77" s="1311"/>
      <c r="AP77" s="1311"/>
      <c r="AQ77" s="1311"/>
      <c r="AR77" s="1311"/>
      <c r="AS77" s="1311"/>
      <c r="AT77" s="1311"/>
      <c r="AU77" s="1311"/>
      <c r="AV77" s="1311"/>
      <c r="AW77" s="1311"/>
      <c r="AX77" s="1311"/>
      <c r="AY77" s="1311"/>
      <c r="AZ77" s="1311"/>
      <c r="BA77" s="1311"/>
      <c r="BB77" s="1310" t="s">
        <v>593</v>
      </c>
      <c r="BC77" s="1310"/>
      <c r="BD77" s="1310"/>
      <c r="BE77" s="1310"/>
      <c r="BF77" s="1310"/>
      <c r="BG77" s="1310"/>
      <c r="BH77" s="1310"/>
      <c r="BI77" s="1310"/>
      <c r="BJ77" s="1310"/>
      <c r="BK77" s="1310"/>
      <c r="BL77" s="1310"/>
      <c r="BM77" s="1310"/>
      <c r="BN77" s="1310"/>
      <c r="BO77" s="1310"/>
      <c r="BP77" s="1307">
        <v>17.899999999999999</v>
      </c>
      <c r="BQ77" s="1307"/>
      <c r="BR77" s="1307"/>
      <c r="BS77" s="1307"/>
      <c r="BT77" s="1307"/>
      <c r="BU77" s="1307"/>
      <c r="BV77" s="1307"/>
      <c r="BW77" s="1307"/>
      <c r="BX77" s="1307">
        <v>27</v>
      </c>
      <c r="BY77" s="1307"/>
      <c r="BZ77" s="1307"/>
      <c r="CA77" s="1307"/>
      <c r="CB77" s="1307"/>
      <c r="CC77" s="1307"/>
      <c r="CD77" s="1307"/>
      <c r="CE77" s="1307"/>
      <c r="CF77" s="1307">
        <v>25.4</v>
      </c>
      <c r="CG77" s="1307"/>
      <c r="CH77" s="1307"/>
      <c r="CI77" s="1307"/>
      <c r="CJ77" s="1307"/>
      <c r="CK77" s="1307"/>
      <c r="CL77" s="1307"/>
      <c r="CM77" s="1307"/>
      <c r="CN77" s="1307">
        <v>23.4</v>
      </c>
      <c r="CO77" s="1307"/>
      <c r="CP77" s="1307"/>
      <c r="CQ77" s="1307"/>
      <c r="CR77" s="1307"/>
      <c r="CS77" s="1307"/>
      <c r="CT77" s="1307"/>
      <c r="CU77" s="1307"/>
      <c r="CV77" s="1307">
        <v>7.7</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598</v>
      </c>
      <c r="BC79" s="1310"/>
      <c r="BD79" s="1310"/>
      <c r="BE79" s="1310"/>
      <c r="BF79" s="1310"/>
      <c r="BG79" s="1310"/>
      <c r="BH79" s="1310"/>
      <c r="BI79" s="1310"/>
      <c r="BJ79" s="1310"/>
      <c r="BK79" s="1310"/>
      <c r="BL79" s="1310"/>
      <c r="BM79" s="1310"/>
      <c r="BN79" s="1310"/>
      <c r="BO79" s="1310"/>
      <c r="BP79" s="1307">
        <v>9.5</v>
      </c>
      <c r="BQ79" s="1307"/>
      <c r="BR79" s="1307"/>
      <c r="BS79" s="1307"/>
      <c r="BT79" s="1307"/>
      <c r="BU79" s="1307"/>
      <c r="BV79" s="1307"/>
      <c r="BW79" s="1307"/>
      <c r="BX79" s="1307">
        <v>8.6999999999999993</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zvfq1GKZyrkgw6ZkorxgVCKTwpLuJKrZ2eqOseaXYhkjyOaJEBfUw+ZEtpKPL3NCdRWe5u938cEuDq6bpiRMZA==" saltValue="L9Uav9Qz+nIO0oHENTYrJ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599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H1pVISMPrVZQEfvtCWG9MfZZGB3H3HYL8Gbi/SHlisk3RHVVIQKMrZ1C1SV95cPOwDJY6edGvXkS46b5bEPhw==" saltValue="WVaC5/PsQm0hMjG5K8Wl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8YSMxf12H5Suav8qgmf6yBpH42VwaMFE6ViFF6+ARb1Qs4UKGACLwI0LtrATQ3RMpi3txTS/hNpecuivV99NA==" saltValue="O/U+HJzdE0hqVZqav/LB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546</v>
      </c>
      <c r="G2" s="156"/>
      <c r="H2" s="157"/>
    </row>
    <row r="3" spans="1:8" x14ac:dyDescent="0.2">
      <c r="A3" s="153" t="s">
        <v>539</v>
      </c>
      <c r="B3" s="158"/>
      <c r="C3" s="159"/>
      <c r="D3" s="160">
        <v>23296</v>
      </c>
      <c r="E3" s="161"/>
      <c r="F3" s="162">
        <v>119685</v>
      </c>
      <c r="G3" s="163"/>
      <c r="H3" s="164"/>
    </row>
    <row r="4" spans="1:8" x14ac:dyDescent="0.2">
      <c r="A4" s="165"/>
      <c r="B4" s="166"/>
      <c r="C4" s="167"/>
      <c r="D4" s="168">
        <v>16623</v>
      </c>
      <c r="E4" s="169"/>
      <c r="F4" s="170">
        <v>68464</v>
      </c>
      <c r="G4" s="171"/>
      <c r="H4" s="172"/>
    </row>
    <row r="5" spans="1:8" x14ac:dyDescent="0.2">
      <c r="A5" s="153" t="s">
        <v>541</v>
      </c>
      <c r="B5" s="158"/>
      <c r="C5" s="159"/>
      <c r="D5" s="160">
        <v>27558</v>
      </c>
      <c r="E5" s="161"/>
      <c r="F5" s="162">
        <v>109920</v>
      </c>
      <c r="G5" s="163"/>
      <c r="H5" s="164"/>
    </row>
    <row r="6" spans="1:8" x14ac:dyDescent="0.2">
      <c r="A6" s="165"/>
      <c r="B6" s="166"/>
      <c r="C6" s="167"/>
      <c r="D6" s="168">
        <v>11874</v>
      </c>
      <c r="E6" s="169"/>
      <c r="F6" s="170">
        <v>62739</v>
      </c>
      <c r="G6" s="171"/>
      <c r="H6" s="172"/>
    </row>
    <row r="7" spans="1:8" x14ac:dyDescent="0.2">
      <c r="A7" s="153" t="s">
        <v>542</v>
      </c>
      <c r="B7" s="158"/>
      <c r="C7" s="159"/>
      <c r="D7" s="160">
        <v>41415</v>
      </c>
      <c r="E7" s="161"/>
      <c r="F7" s="162">
        <v>119882</v>
      </c>
      <c r="G7" s="163"/>
      <c r="H7" s="164"/>
    </row>
    <row r="8" spans="1:8" x14ac:dyDescent="0.2">
      <c r="A8" s="165"/>
      <c r="B8" s="166"/>
      <c r="C8" s="167"/>
      <c r="D8" s="168">
        <v>14153</v>
      </c>
      <c r="E8" s="169"/>
      <c r="F8" s="170">
        <v>66481</v>
      </c>
      <c r="G8" s="171"/>
      <c r="H8" s="172"/>
    </row>
    <row r="9" spans="1:8" x14ac:dyDescent="0.2">
      <c r="A9" s="153" t="s">
        <v>543</v>
      </c>
      <c r="B9" s="158"/>
      <c r="C9" s="159"/>
      <c r="D9" s="160">
        <v>11893</v>
      </c>
      <c r="E9" s="161"/>
      <c r="F9" s="162">
        <v>116162</v>
      </c>
      <c r="G9" s="163"/>
      <c r="H9" s="164"/>
    </row>
    <row r="10" spans="1:8" x14ac:dyDescent="0.2">
      <c r="A10" s="165"/>
      <c r="B10" s="166"/>
      <c r="C10" s="167"/>
      <c r="D10" s="168">
        <v>6472</v>
      </c>
      <c r="E10" s="169"/>
      <c r="F10" s="170">
        <v>61562</v>
      </c>
      <c r="G10" s="171"/>
      <c r="H10" s="172"/>
    </row>
    <row r="11" spans="1:8" x14ac:dyDescent="0.2">
      <c r="A11" s="153" t="s">
        <v>544</v>
      </c>
      <c r="B11" s="158"/>
      <c r="C11" s="159"/>
      <c r="D11" s="160">
        <v>21043</v>
      </c>
      <c r="E11" s="161"/>
      <c r="F11" s="162">
        <v>121449</v>
      </c>
      <c r="G11" s="163"/>
      <c r="H11" s="164"/>
    </row>
    <row r="12" spans="1:8" x14ac:dyDescent="0.2">
      <c r="A12" s="165"/>
      <c r="B12" s="166"/>
      <c r="C12" s="173"/>
      <c r="D12" s="168">
        <v>17212</v>
      </c>
      <c r="E12" s="169"/>
      <c r="F12" s="170">
        <v>62922</v>
      </c>
      <c r="G12" s="171"/>
      <c r="H12" s="172"/>
    </row>
    <row r="13" spans="1:8" x14ac:dyDescent="0.2">
      <c r="A13" s="153"/>
      <c r="B13" s="158"/>
      <c r="C13" s="174"/>
      <c r="D13" s="175">
        <v>25041</v>
      </c>
      <c r="E13" s="176"/>
      <c r="F13" s="177">
        <v>117420</v>
      </c>
      <c r="G13" s="178"/>
      <c r="H13" s="164"/>
    </row>
    <row r="14" spans="1:8" x14ac:dyDescent="0.2">
      <c r="A14" s="165"/>
      <c r="B14" s="166"/>
      <c r="C14" s="167"/>
      <c r="D14" s="168">
        <v>13267</v>
      </c>
      <c r="E14" s="169"/>
      <c r="F14" s="170">
        <v>64434</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5.41</v>
      </c>
      <c r="C19" s="179">
        <f>ROUND(VALUE(SUBSTITUTE(実質収支比率等に係る経年分析!G$48,"▲","-")),2)</f>
        <v>12.08</v>
      </c>
      <c r="D19" s="179">
        <f>ROUND(VALUE(SUBSTITUTE(実質収支比率等に係る経年分析!H$48,"▲","-")),2)</f>
        <v>11.62</v>
      </c>
      <c r="E19" s="179">
        <f>ROUND(VALUE(SUBSTITUTE(実質収支比率等に係る経年分析!I$48,"▲","-")),2)</f>
        <v>13.28</v>
      </c>
      <c r="F19" s="179">
        <f>ROUND(VALUE(SUBSTITUTE(実質収支比率等に係る経年分析!J$48,"▲","-")),2)</f>
        <v>10.24</v>
      </c>
    </row>
    <row r="20" spans="1:11" x14ac:dyDescent="0.2">
      <c r="A20" s="179" t="s">
        <v>54</v>
      </c>
      <c r="B20" s="179">
        <f>ROUND(VALUE(SUBSTITUTE(実質収支比率等に係る経年分析!F$47,"▲","-")),2)</f>
        <v>4.8600000000000003</v>
      </c>
      <c r="C20" s="179">
        <f>ROUND(VALUE(SUBSTITUTE(実質収支比率等に係る経年分析!G$47,"▲","-")),2)</f>
        <v>7.9</v>
      </c>
      <c r="D20" s="179">
        <f>ROUND(VALUE(SUBSTITUTE(実質収支比率等に係る経年分析!H$47,"▲","-")),2)</f>
        <v>14.45</v>
      </c>
      <c r="E20" s="179">
        <f>ROUND(VALUE(SUBSTITUTE(実質収支比率等に係る経年分析!I$47,"▲","-")),2)</f>
        <v>15.12</v>
      </c>
      <c r="F20" s="179">
        <f>ROUND(VALUE(SUBSTITUTE(実質収支比率等に係る経年分析!J$47,"▲","-")),2)</f>
        <v>16.57</v>
      </c>
    </row>
    <row r="21" spans="1:11" x14ac:dyDescent="0.2">
      <c r="A21" s="179" t="s">
        <v>55</v>
      </c>
      <c r="B21" s="179">
        <f>IF(ISNUMBER(VALUE(SUBSTITUTE(実質収支比率等に係る経年分析!F$49,"▲","-"))),ROUND(VALUE(SUBSTITUTE(実質収支比率等に係る経年分析!F$49,"▲","-")),2),NA())</f>
        <v>2.6</v>
      </c>
      <c r="C21" s="179">
        <f>IF(ISNUMBER(VALUE(SUBSTITUTE(実質収支比率等に係る経年分析!G$49,"▲","-"))),ROUND(VALUE(SUBSTITUTE(実質収支比率等に係る経年分析!G$49,"▲","-")),2),NA())</f>
        <v>10.14</v>
      </c>
      <c r="D21" s="179">
        <f>IF(ISNUMBER(VALUE(SUBSTITUTE(実質収支比率等に係る経年分析!H$49,"▲","-"))),ROUND(VALUE(SUBSTITUTE(実質収支比率等に係る経年分析!H$49,"▲","-")),2),NA())</f>
        <v>5.97</v>
      </c>
      <c r="E21" s="179">
        <f>IF(ISNUMBER(VALUE(SUBSTITUTE(実質収支比率等に係る経年分析!I$49,"▲","-"))),ROUND(VALUE(SUBSTITUTE(実質収支比率等に係る経年分析!I$49,"▲","-")),2),NA())</f>
        <v>1.89</v>
      </c>
      <c r="F21" s="179">
        <f>IF(ISNUMBER(VALUE(SUBSTITUTE(実質収支比率等に係る経年分析!J$49,"▲","-"))),ROUND(VALUE(SUBSTITUTE(実質収支比率等に係る経年分析!J$49,"▲","-")),2),NA())</f>
        <v>-1.65</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国民健康保険事業特別会計（施設勘定）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2">
      <c r="A30" s="180" t="str">
        <f>IF(連結実質赤字比率に係る赤字・黒字の構成分析!C$40="",NA(),連結実質赤字比率に係る赤字・黒字の構成分析!C$40)</f>
        <v>介護保険事業特別会計（介護サービス事業勘定）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2">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2">
      <c r="A32" s="180" t="str">
        <f>IF(連結実質赤字比率に係る赤字・黒字の構成分析!C$38="",NA(),連結実質赤字比率に係る赤字・黒字の構成分析!C$38)</f>
        <v>真鶴魚座・ケープ真鶴特別会計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2">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1.1000000000000001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1.1200000000000001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1.18</v>
      </c>
    </row>
    <row r="34" spans="1:16" x14ac:dyDescent="0.2">
      <c r="A34" s="180" t="str">
        <f>IF(連結実質赤字比率に係る赤字・黒字の構成分析!C$36="",NA(),連結実質赤字比率に係る赤字・黒字の構成分析!C$36)</f>
        <v>介護保険事業特別会計（保険事業勘定）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1.1599999999999999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3.08</v>
      </c>
    </row>
    <row r="35" spans="1:16" x14ac:dyDescent="0.2">
      <c r="A35" s="180" t="str">
        <f>IF(連結実質赤字比率に係る赤字・黒字の構成分析!C$35="",NA(),連結実質赤字比率に係る赤字・黒字の構成分析!C$35)</f>
        <v>国民健康保険事業特別会計（事業勘定）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4.9800000000000004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3.66</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13.03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9.9700000000000006</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225</v>
      </c>
      <c r="E42" s="181"/>
      <c r="F42" s="181"/>
      <c r="G42" s="181">
        <f>'実質公債費比率（分子）の構造'!L$52</f>
        <v>214</v>
      </c>
      <c r="H42" s="181"/>
      <c r="I42" s="181"/>
      <c r="J42" s="181">
        <f>'実質公債費比率（分子）の構造'!M$52</f>
        <v>223</v>
      </c>
      <c r="K42" s="181"/>
      <c r="L42" s="181"/>
      <c r="M42" s="181">
        <f>'実質公債費比率（分子）の構造'!N$52</f>
        <v>242</v>
      </c>
      <c r="N42" s="181"/>
      <c r="O42" s="181"/>
      <c r="P42" s="181">
        <f>'実質公債費比率（分子）の構造'!O$52</f>
        <v>253</v>
      </c>
    </row>
    <row r="43" spans="1:16" x14ac:dyDescent="0.2">
      <c r="A43" s="181" t="s">
        <v>63</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6</v>
      </c>
      <c r="C45" s="181"/>
      <c r="D45" s="181"/>
      <c r="E45" s="181">
        <f>'実質公債費比率（分子）の構造'!L$49</f>
        <v>6</v>
      </c>
      <c r="F45" s="181"/>
      <c r="G45" s="181"/>
      <c r="H45" s="181">
        <f>'実質公債費比率（分子）の構造'!M$49</f>
        <v>8</v>
      </c>
      <c r="I45" s="181"/>
      <c r="J45" s="181"/>
      <c r="K45" s="181">
        <f>'実質公債費比率（分子）の構造'!N$49</f>
        <v>72</v>
      </c>
      <c r="L45" s="181"/>
      <c r="M45" s="181"/>
      <c r="N45" s="181">
        <f>'実質公債費比率（分子）の構造'!O$49</f>
        <v>77</v>
      </c>
      <c r="O45" s="181"/>
      <c r="P45" s="181"/>
    </row>
    <row r="46" spans="1:16" x14ac:dyDescent="0.2">
      <c r="A46" s="181" t="s">
        <v>66</v>
      </c>
      <c r="B46" s="181">
        <f>'実質公債費比率（分子）の構造'!K$48</f>
        <v>92</v>
      </c>
      <c r="C46" s="181"/>
      <c r="D46" s="181"/>
      <c r="E46" s="181">
        <f>'実質公債費比率（分子）の構造'!L$48</f>
        <v>82</v>
      </c>
      <c r="F46" s="181"/>
      <c r="G46" s="181"/>
      <c r="H46" s="181">
        <f>'実質公債費比率（分子）の構造'!M$48</f>
        <v>84</v>
      </c>
      <c r="I46" s="181"/>
      <c r="J46" s="181"/>
      <c r="K46" s="181">
        <f>'実質公債費比率（分子）の構造'!N$48</f>
        <v>85</v>
      </c>
      <c r="L46" s="181"/>
      <c r="M46" s="181"/>
      <c r="N46" s="181">
        <f>'実質公債費比率（分子）の構造'!O$48</f>
        <v>90</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305</v>
      </c>
      <c r="C49" s="181"/>
      <c r="D49" s="181"/>
      <c r="E49" s="181">
        <f>'実質公債費比率（分子）の構造'!L$45</f>
        <v>277</v>
      </c>
      <c r="F49" s="181"/>
      <c r="G49" s="181"/>
      <c r="H49" s="181">
        <f>'実質公債費比率（分子）の構造'!M$45</f>
        <v>276</v>
      </c>
      <c r="I49" s="181"/>
      <c r="J49" s="181"/>
      <c r="K49" s="181">
        <f>'実質公債費比率（分子）の構造'!N$45</f>
        <v>276</v>
      </c>
      <c r="L49" s="181"/>
      <c r="M49" s="181"/>
      <c r="N49" s="181">
        <f>'実質公債費比率（分子）の構造'!O$45</f>
        <v>303</v>
      </c>
      <c r="O49" s="181"/>
      <c r="P49" s="181"/>
    </row>
    <row r="50" spans="1:16" x14ac:dyDescent="0.2">
      <c r="A50" s="181" t="s">
        <v>70</v>
      </c>
      <c r="B50" s="181" t="e">
        <f>NA()</f>
        <v>#N/A</v>
      </c>
      <c r="C50" s="181">
        <f>IF(ISNUMBER('実質公債費比率（分子）の構造'!K$53),'実質公債費比率（分子）の構造'!K$53,NA())</f>
        <v>178</v>
      </c>
      <c r="D50" s="181" t="e">
        <f>NA()</f>
        <v>#N/A</v>
      </c>
      <c r="E50" s="181" t="e">
        <f>NA()</f>
        <v>#N/A</v>
      </c>
      <c r="F50" s="181">
        <f>IF(ISNUMBER('実質公債費比率（分子）の構造'!L$53),'実質公債費比率（分子）の構造'!L$53,NA())</f>
        <v>151</v>
      </c>
      <c r="G50" s="181" t="e">
        <f>NA()</f>
        <v>#N/A</v>
      </c>
      <c r="H50" s="181" t="e">
        <f>NA()</f>
        <v>#N/A</v>
      </c>
      <c r="I50" s="181">
        <f>IF(ISNUMBER('実質公債費比率（分子）の構造'!M$53),'実質公債費比率（分子）の構造'!M$53,NA())</f>
        <v>145</v>
      </c>
      <c r="J50" s="181" t="e">
        <f>NA()</f>
        <v>#N/A</v>
      </c>
      <c r="K50" s="181" t="e">
        <f>NA()</f>
        <v>#N/A</v>
      </c>
      <c r="L50" s="181">
        <f>IF(ISNUMBER('実質公債費比率（分子）の構造'!N$53),'実質公債費比率（分子）の構造'!N$53,NA())</f>
        <v>191</v>
      </c>
      <c r="M50" s="181" t="e">
        <f>NA()</f>
        <v>#N/A</v>
      </c>
      <c r="N50" s="181" t="e">
        <f>NA()</f>
        <v>#N/A</v>
      </c>
      <c r="O50" s="181">
        <f>IF(ISNUMBER('実質公債費比率（分子）の構造'!O$53),'実質公債費比率（分子）の構造'!O$53,NA())</f>
        <v>217</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2880</v>
      </c>
      <c r="E56" s="180"/>
      <c r="F56" s="180"/>
      <c r="G56" s="180">
        <f>'将来負担比率（分子）の構造'!J$52</f>
        <v>3140</v>
      </c>
      <c r="H56" s="180"/>
      <c r="I56" s="180"/>
      <c r="J56" s="180">
        <f>'将来負担比率（分子）の構造'!K$52</f>
        <v>3188</v>
      </c>
      <c r="K56" s="180"/>
      <c r="L56" s="180"/>
      <c r="M56" s="180">
        <f>'将来負担比率（分子）の構造'!L$52</f>
        <v>3297</v>
      </c>
      <c r="N56" s="180"/>
      <c r="O56" s="180"/>
      <c r="P56" s="180">
        <f>'将来負担比率（分子）の構造'!M$52</f>
        <v>3344</v>
      </c>
    </row>
    <row r="57" spans="1:16" x14ac:dyDescent="0.2">
      <c r="A57" s="180" t="s">
        <v>41</v>
      </c>
      <c r="B57" s="180"/>
      <c r="C57" s="180"/>
      <c r="D57" s="180">
        <f>'将来負担比率（分子）の構造'!I$51</f>
        <v>106</v>
      </c>
      <c r="E57" s="180"/>
      <c r="F57" s="180"/>
      <c r="G57" s="180">
        <f>'将来負担比率（分子）の構造'!J$51</f>
        <v>90</v>
      </c>
      <c r="H57" s="180"/>
      <c r="I57" s="180"/>
      <c r="J57" s="180">
        <f>'将来負担比率（分子）の構造'!K$51</f>
        <v>77</v>
      </c>
      <c r="K57" s="180"/>
      <c r="L57" s="180"/>
      <c r="M57" s="180">
        <f>'将来負担比率（分子）の構造'!L$51</f>
        <v>67</v>
      </c>
      <c r="N57" s="180"/>
      <c r="O57" s="180"/>
      <c r="P57" s="180">
        <f>'将来負担比率（分子）の構造'!M$51</f>
        <v>55</v>
      </c>
    </row>
    <row r="58" spans="1:16" x14ac:dyDescent="0.2">
      <c r="A58" s="180" t="s">
        <v>40</v>
      </c>
      <c r="B58" s="180"/>
      <c r="C58" s="180"/>
      <c r="D58" s="180">
        <f>'将来負担比率（分子）の構造'!I$50</f>
        <v>237</v>
      </c>
      <c r="E58" s="180"/>
      <c r="F58" s="180"/>
      <c r="G58" s="180">
        <f>'将来負担比率（分子）の構造'!J$50</f>
        <v>271</v>
      </c>
      <c r="H58" s="180"/>
      <c r="I58" s="180"/>
      <c r="J58" s="180">
        <f>'将来負担比率（分子）の構造'!K$50</f>
        <v>436</v>
      </c>
      <c r="K58" s="180"/>
      <c r="L58" s="180"/>
      <c r="M58" s="180">
        <f>'将来負担比率（分子）の構造'!L$50</f>
        <v>481</v>
      </c>
      <c r="N58" s="180"/>
      <c r="O58" s="180"/>
      <c r="P58" s="180">
        <f>'将来負担比率（分子）の構造'!M$50</f>
        <v>595</v>
      </c>
    </row>
    <row r="59" spans="1:16" x14ac:dyDescent="0.2">
      <c r="A59" s="180" t="s">
        <v>38</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919</v>
      </c>
      <c r="C62" s="180"/>
      <c r="D62" s="180"/>
      <c r="E62" s="180">
        <f>'将来負担比率（分子）の構造'!J$45</f>
        <v>867</v>
      </c>
      <c r="F62" s="180"/>
      <c r="G62" s="180"/>
      <c r="H62" s="180">
        <f>'将来負担比率（分子）の構造'!K$45</f>
        <v>934</v>
      </c>
      <c r="I62" s="180"/>
      <c r="J62" s="180"/>
      <c r="K62" s="180">
        <f>'将来負担比率（分子）の構造'!L$45</f>
        <v>888</v>
      </c>
      <c r="L62" s="180"/>
      <c r="M62" s="180"/>
      <c r="N62" s="180">
        <f>'将来負担比率（分子）の構造'!M$45</f>
        <v>816</v>
      </c>
      <c r="O62" s="180"/>
      <c r="P62" s="180"/>
    </row>
    <row r="63" spans="1:16" x14ac:dyDescent="0.2">
      <c r="A63" s="180" t="s">
        <v>33</v>
      </c>
      <c r="B63" s="180">
        <f>'将来負担比率（分子）の構造'!I$44</f>
        <v>857</v>
      </c>
      <c r="C63" s="180"/>
      <c r="D63" s="180"/>
      <c r="E63" s="180">
        <f>'将来負担比率（分子）の構造'!J$44</f>
        <v>934</v>
      </c>
      <c r="F63" s="180"/>
      <c r="G63" s="180"/>
      <c r="H63" s="180">
        <f>'将来負担比率（分子）の構造'!K$44</f>
        <v>1203</v>
      </c>
      <c r="I63" s="180"/>
      <c r="J63" s="180"/>
      <c r="K63" s="180">
        <f>'将来負担比率（分子）の構造'!L$44</f>
        <v>1138</v>
      </c>
      <c r="L63" s="180"/>
      <c r="M63" s="180"/>
      <c r="N63" s="180">
        <f>'将来負担比率（分子）の構造'!M$44</f>
        <v>1067</v>
      </c>
      <c r="O63" s="180"/>
      <c r="P63" s="180"/>
    </row>
    <row r="64" spans="1:16" x14ac:dyDescent="0.2">
      <c r="A64" s="180" t="s">
        <v>32</v>
      </c>
      <c r="B64" s="180">
        <f>'将来負担比率（分子）の構造'!I$43</f>
        <v>1633</v>
      </c>
      <c r="C64" s="180"/>
      <c r="D64" s="180"/>
      <c r="E64" s="180">
        <f>'将来負担比率（分子）の構造'!J$43</f>
        <v>1674</v>
      </c>
      <c r="F64" s="180"/>
      <c r="G64" s="180"/>
      <c r="H64" s="180">
        <f>'将来負担比率（分子）の構造'!K$43</f>
        <v>1727</v>
      </c>
      <c r="I64" s="180"/>
      <c r="J64" s="180"/>
      <c r="K64" s="180">
        <f>'将来負担比率（分子）の構造'!L$43</f>
        <v>1728</v>
      </c>
      <c r="L64" s="180"/>
      <c r="M64" s="180"/>
      <c r="N64" s="180">
        <f>'将来負担比率（分子）の構造'!M$43</f>
        <v>1730</v>
      </c>
      <c r="O64" s="180"/>
      <c r="P64" s="180"/>
    </row>
    <row r="65" spans="1:16" x14ac:dyDescent="0.2">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2942</v>
      </c>
      <c r="C66" s="180"/>
      <c r="D66" s="180"/>
      <c r="E66" s="180">
        <f>'将来負担比率（分子）の構造'!J$41</f>
        <v>2937</v>
      </c>
      <c r="F66" s="180"/>
      <c r="G66" s="180"/>
      <c r="H66" s="180">
        <f>'将来負担比率（分子）の構造'!K$41</f>
        <v>2935</v>
      </c>
      <c r="I66" s="180"/>
      <c r="J66" s="180"/>
      <c r="K66" s="180">
        <f>'将来負担比率（分子）の構造'!L$41</f>
        <v>3075</v>
      </c>
      <c r="L66" s="180"/>
      <c r="M66" s="180"/>
      <c r="N66" s="180">
        <f>'将来負担比率（分子）の構造'!M$41</f>
        <v>3235</v>
      </c>
      <c r="O66" s="180"/>
      <c r="P66" s="180"/>
    </row>
    <row r="67" spans="1:16" x14ac:dyDescent="0.2">
      <c r="A67" s="180" t="s">
        <v>74</v>
      </c>
      <c r="B67" s="180" t="e">
        <f>NA()</f>
        <v>#N/A</v>
      </c>
      <c r="C67" s="180">
        <f>IF(ISNUMBER('将来負担比率（分子）の構造'!I$53), IF('将来負担比率（分子）の構造'!I$53 &lt; 0, 0, '将来負担比率（分子）の構造'!I$53), NA())</f>
        <v>3129</v>
      </c>
      <c r="D67" s="180" t="e">
        <f>NA()</f>
        <v>#N/A</v>
      </c>
      <c r="E67" s="180" t="e">
        <f>NA()</f>
        <v>#N/A</v>
      </c>
      <c r="F67" s="180">
        <f>IF(ISNUMBER('将来負担比率（分子）の構造'!J$53), IF('将来負担比率（分子）の構造'!J$53 &lt; 0, 0, '将来負担比率（分子）の構造'!J$53), NA())</f>
        <v>2909</v>
      </c>
      <c r="G67" s="180" t="e">
        <f>NA()</f>
        <v>#N/A</v>
      </c>
      <c r="H67" s="180" t="e">
        <f>NA()</f>
        <v>#N/A</v>
      </c>
      <c r="I67" s="180">
        <f>IF(ISNUMBER('将来負担比率（分子）の構造'!K$53), IF('将来負担比率（分子）の構造'!K$53 &lt; 0, 0, '将来負担比率（分子）の構造'!K$53), NA())</f>
        <v>3098</v>
      </c>
      <c r="J67" s="180" t="e">
        <f>NA()</f>
        <v>#N/A</v>
      </c>
      <c r="K67" s="180" t="e">
        <f>NA()</f>
        <v>#N/A</v>
      </c>
      <c r="L67" s="180">
        <f>IF(ISNUMBER('将来負担比率（分子）の構造'!L$53), IF('将来負担比率（分子）の構造'!L$53 &lt; 0, 0, '将来負担比率（分子）の構造'!L$53), NA())</f>
        <v>2983</v>
      </c>
      <c r="M67" s="180" t="e">
        <f>NA()</f>
        <v>#N/A</v>
      </c>
      <c r="N67" s="180" t="e">
        <f>NA()</f>
        <v>#N/A</v>
      </c>
      <c r="O67" s="180">
        <f>IF(ISNUMBER('将来負担比率（分子）の構造'!M$53), IF('将来負担比率（分子）の構造'!M$53 &lt; 0, 0, '将来負担比率（分子）の構造'!M$53), NA())</f>
        <v>2854</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311</v>
      </c>
      <c r="C72" s="184">
        <f>基金残高に係る経年分析!G55</f>
        <v>320</v>
      </c>
      <c r="D72" s="184">
        <f>基金残高に係る経年分析!H55</f>
        <v>350</v>
      </c>
    </row>
    <row r="73" spans="1:16" x14ac:dyDescent="0.2">
      <c r="A73" s="183" t="s">
        <v>77</v>
      </c>
      <c r="B73" s="184">
        <f>基金残高に係る経年分析!F56</f>
        <v>0</v>
      </c>
      <c r="C73" s="184">
        <f>基金残高に係る経年分析!G56</f>
        <v>0</v>
      </c>
      <c r="D73" s="184">
        <f>基金残高に係る経年分析!H56</f>
        <v>0</v>
      </c>
    </row>
    <row r="74" spans="1:16" x14ac:dyDescent="0.2">
      <c r="A74" s="183" t="s">
        <v>78</v>
      </c>
      <c r="B74" s="184">
        <f>基金残高に係る経年分析!F57</f>
        <v>60</v>
      </c>
      <c r="C74" s="184">
        <f>基金残高に係る経年分析!G57</f>
        <v>78</v>
      </c>
      <c r="D74" s="184">
        <f>基金残高に係る経年分析!H57</f>
        <v>108</v>
      </c>
    </row>
  </sheetData>
  <sheetProtection algorithmName="SHA-512" hashValue="gCklM/o9wXS44BYYdVmDuO/oqK4QokGRjvIzKUtTS4+Ad0KfHTtB2WrmkKaY8Ecm3W4Ip3yKOrXEBzCaTTkNhQ==" saltValue="m3whkNfMQy70p2/y6DZRJ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226</v>
      </c>
      <c r="C5" s="761"/>
      <c r="D5" s="761"/>
      <c r="E5" s="761"/>
      <c r="F5" s="761"/>
      <c r="G5" s="761"/>
      <c r="H5" s="761"/>
      <c r="I5" s="761"/>
      <c r="J5" s="761"/>
      <c r="K5" s="761"/>
      <c r="L5" s="761"/>
      <c r="M5" s="761"/>
      <c r="N5" s="761"/>
      <c r="O5" s="761"/>
      <c r="P5" s="761"/>
      <c r="Q5" s="762"/>
      <c r="R5" s="726">
        <v>920571</v>
      </c>
      <c r="S5" s="727"/>
      <c r="T5" s="727"/>
      <c r="U5" s="727"/>
      <c r="V5" s="727"/>
      <c r="W5" s="727"/>
      <c r="X5" s="727"/>
      <c r="Y5" s="773"/>
      <c r="Z5" s="791">
        <v>25.1</v>
      </c>
      <c r="AA5" s="791"/>
      <c r="AB5" s="791"/>
      <c r="AC5" s="791"/>
      <c r="AD5" s="792">
        <v>920571</v>
      </c>
      <c r="AE5" s="792"/>
      <c r="AF5" s="792"/>
      <c r="AG5" s="792"/>
      <c r="AH5" s="792"/>
      <c r="AI5" s="792"/>
      <c r="AJ5" s="792"/>
      <c r="AK5" s="792"/>
      <c r="AL5" s="774">
        <v>45</v>
      </c>
      <c r="AM5" s="743"/>
      <c r="AN5" s="743"/>
      <c r="AO5" s="775"/>
      <c r="AP5" s="760" t="s">
        <v>227</v>
      </c>
      <c r="AQ5" s="761"/>
      <c r="AR5" s="761"/>
      <c r="AS5" s="761"/>
      <c r="AT5" s="761"/>
      <c r="AU5" s="761"/>
      <c r="AV5" s="761"/>
      <c r="AW5" s="761"/>
      <c r="AX5" s="761"/>
      <c r="AY5" s="761"/>
      <c r="AZ5" s="761"/>
      <c r="BA5" s="761"/>
      <c r="BB5" s="761"/>
      <c r="BC5" s="761"/>
      <c r="BD5" s="761"/>
      <c r="BE5" s="761"/>
      <c r="BF5" s="762"/>
      <c r="BG5" s="661">
        <v>920571</v>
      </c>
      <c r="BH5" s="664"/>
      <c r="BI5" s="664"/>
      <c r="BJ5" s="664"/>
      <c r="BK5" s="664"/>
      <c r="BL5" s="664"/>
      <c r="BM5" s="664"/>
      <c r="BN5" s="665"/>
      <c r="BO5" s="723">
        <v>100</v>
      </c>
      <c r="BP5" s="723"/>
      <c r="BQ5" s="723"/>
      <c r="BR5" s="723"/>
      <c r="BS5" s="724" t="s">
        <v>135</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2">
      <c r="B6" s="658" t="s">
        <v>231</v>
      </c>
      <c r="C6" s="659"/>
      <c r="D6" s="659"/>
      <c r="E6" s="659"/>
      <c r="F6" s="659"/>
      <c r="G6" s="659"/>
      <c r="H6" s="659"/>
      <c r="I6" s="659"/>
      <c r="J6" s="659"/>
      <c r="K6" s="659"/>
      <c r="L6" s="659"/>
      <c r="M6" s="659"/>
      <c r="N6" s="659"/>
      <c r="O6" s="659"/>
      <c r="P6" s="659"/>
      <c r="Q6" s="660"/>
      <c r="R6" s="661">
        <v>19089</v>
      </c>
      <c r="S6" s="664"/>
      <c r="T6" s="664"/>
      <c r="U6" s="664"/>
      <c r="V6" s="664"/>
      <c r="W6" s="664"/>
      <c r="X6" s="664"/>
      <c r="Y6" s="665"/>
      <c r="Z6" s="723">
        <v>0.5</v>
      </c>
      <c r="AA6" s="723"/>
      <c r="AB6" s="723"/>
      <c r="AC6" s="723"/>
      <c r="AD6" s="724">
        <v>19089</v>
      </c>
      <c r="AE6" s="724"/>
      <c r="AF6" s="724"/>
      <c r="AG6" s="724"/>
      <c r="AH6" s="724"/>
      <c r="AI6" s="724"/>
      <c r="AJ6" s="724"/>
      <c r="AK6" s="724"/>
      <c r="AL6" s="666">
        <v>0.9</v>
      </c>
      <c r="AM6" s="667"/>
      <c r="AN6" s="667"/>
      <c r="AO6" s="725"/>
      <c r="AP6" s="658" t="s">
        <v>232</v>
      </c>
      <c r="AQ6" s="659"/>
      <c r="AR6" s="659"/>
      <c r="AS6" s="659"/>
      <c r="AT6" s="659"/>
      <c r="AU6" s="659"/>
      <c r="AV6" s="659"/>
      <c r="AW6" s="659"/>
      <c r="AX6" s="659"/>
      <c r="AY6" s="659"/>
      <c r="AZ6" s="659"/>
      <c r="BA6" s="659"/>
      <c r="BB6" s="659"/>
      <c r="BC6" s="659"/>
      <c r="BD6" s="659"/>
      <c r="BE6" s="659"/>
      <c r="BF6" s="660"/>
      <c r="BG6" s="661">
        <v>920571</v>
      </c>
      <c r="BH6" s="664"/>
      <c r="BI6" s="664"/>
      <c r="BJ6" s="664"/>
      <c r="BK6" s="664"/>
      <c r="BL6" s="664"/>
      <c r="BM6" s="664"/>
      <c r="BN6" s="665"/>
      <c r="BO6" s="723">
        <v>100</v>
      </c>
      <c r="BP6" s="723"/>
      <c r="BQ6" s="723"/>
      <c r="BR6" s="723"/>
      <c r="BS6" s="724" t="s">
        <v>135</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77423</v>
      </c>
      <c r="CS6" s="664"/>
      <c r="CT6" s="664"/>
      <c r="CU6" s="664"/>
      <c r="CV6" s="664"/>
      <c r="CW6" s="664"/>
      <c r="CX6" s="664"/>
      <c r="CY6" s="665"/>
      <c r="CZ6" s="774">
        <v>2.2000000000000002</v>
      </c>
      <c r="DA6" s="743"/>
      <c r="DB6" s="743"/>
      <c r="DC6" s="777"/>
      <c r="DD6" s="669">
        <v>438</v>
      </c>
      <c r="DE6" s="664"/>
      <c r="DF6" s="664"/>
      <c r="DG6" s="664"/>
      <c r="DH6" s="664"/>
      <c r="DI6" s="664"/>
      <c r="DJ6" s="664"/>
      <c r="DK6" s="664"/>
      <c r="DL6" s="664"/>
      <c r="DM6" s="664"/>
      <c r="DN6" s="664"/>
      <c r="DO6" s="664"/>
      <c r="DP6" s="665"/>
      <c r="DQ6" s="669">
        <v>77423</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1000</v>
      </c>
      <c r="S7" s="664"/>
      <c r="T7" s="664"/>
      <c r="U7" s="664"/>
      <c r="V7" s="664"/>
      <c r="W7" s="664"/>
      <c r="X7" s="664"/>
      <c r="Y7" s="665"/>
      <c r="Z7" s="723">
        <v>0</v>
      </c>
      <c r="AA7" s="723"/>
      <c r="AB7" s="723"/>
      <c r="AC7" s="723"/>
      <c r="AD7" s="724">
        <v>1000</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371435</v>
      </c>
      <c r="BH7" s="664"/>
      <c r="BI7" s="664"/>
      <c r="BJ7" s="664"/>
      <c r="BK7" s="664"/>
      <c r="BL7" s="664"/>
      <c r="BM7" s="664"/>
      <c r="BN7" s="665"/>
      <c r="BO7" s="723">
        <v>40.299999999999997</v>
      </c>
      <c r="BP7" s="723"/>
      <c r="BQ7" s="723"/>
      <c r="BR7" s="723"/>
      <c r="BS7" s="724" t="s">
        <v>135</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615615</v>
      </c>
      <c r="CS7" s="664"/>
      <c r="CT7" s="664"/>
      <c r="CU7" s="664"/>
      <c r="CV7" s="664"/>
      <c r="CW7" s="664"/>
      <c r="CX7" s="664"/>
      <c r="CY7" s="665"/>
      <c r="CZ7" s="723">
        <v>17.899999999999999</v>
      </c>
      <c r="DA7" s="723"/>
      <c r="DB7" s="723"/>
      <c r="DC7" s="723"/>
      <c r="DD7" s="669">
        <v>10505</v>
      </c>
      <c r="DE7" s="664"/>
      <c r="DF7" s="664"/>
      <c r="DG7" s="664"/>
      <c r="DH7" s="664"/>
      <c r="DI7" s="664"/>
      <c r="DJ7" s="664"/>
      <c r="DK7" s="664"/>
      <c r="DL7" s="664"/>
      <c r="DM7" s="664"/>
      <c r="DN7" s="664"/>
      <c r="DO7" s="664"/>
      <c r="DP7" s="665"/>
      <c r="DQ7" s="669">
        <v>483270</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4183</v>
      </c>
      <c r="S8" s="664"/>
      <c r="T8" s="664"/>
      <c r="U8" s="664"/>
      <c r="V8" s="664"/>
      <c r="W8" s="664"/>
      <c r="X8" s="664"/>
      <c r="Y8" s="665"/>
      <c r="Z8" s="723">
        <v>0.1</v>
      </c>
      <c r="AA8" s="723"/>
      <c r="AB8" s="723"/>
      <c r="AC8" s="723"/>
      <c r="AD8" s="724">
        <v>4183</v>
      </c>
      <c r="AE8" s="724"/>
      <c r="AF8" s="724"/>
      <c r="AG8" s="724"/>
      <c r="AH8" s="724"/>
      <c r="AI8" s="724"/>
      <c r="AJ8" s="724"/>
      <c r="AK8" s="724"/>
      <c r="AL8" s="666">
        <v>0.2</v>
      </c>
      <c r="AM8" s="667"/>
      <c r="AN8" s="667"/>
      <c r="AO8" s="725"/>
      <c r="AP8" s="658" t="s">
        <v>238</v>
      </c>
      <c r="AQ8" s="659"/>
      <c r="AR8" s="659"/>
      <c r="AS8" s="659"/>
      <c r="AT8" s="659"/>
      <c r="AU8" s="659"/>
      <c r="AV8" s="659"/>
      <c r="AW8" s="659"/>
      <c r="AX8" s="659"/>
      <c r="AY8" s="659"/>
      <c r="AZ8" s="659"/>
      <c r="BA8" s="659"/>
      <c r="BB8" s="659"/>
      <c r="BC8" s="659"/>
      <c r="BD8" s="659"/>
      <c r="BE8" s="659"/>
      <c r="BF8" s="660"/>
      <c r="BG8" s="661">
        <v>13961</v>
      </c>
      <c r="BH8" s="664"/>
      <c r="BI8" s="664"/>
      <c r="BJ8" s="664"/>
      <c r="BK8" s="664"/>
      <c r="BL8" s="664"/>
      <c r="BM8" s="664"/>
      <c r="BN8" s="665"/>
      <c r="BO8" s="723">
        <v>1.5</v>
      </c>
      <c r="BP8" s="723"/>
      <c r="BQ8" s="723"/>
      <c r="BR8" s="723"/>
      <c r="BS8" s="669" t="s">
        <v>135</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837778</v>
      </c>
      <c r="CS8" s="664"/>
      <c r="CT8" s="664"/>
      <c r="CU8" s="664"/>
      <c r="CV8" s="664"/>
      <c r="CW8" s="664"/>
      <c r="CX8" s="664"/>
      <c r="CY8" s="665"/>
      <c r="CZ8" s="723">
        <v>24.3</v>
      </c>
      <c r="DA8" s="723"/>
      <c r="DB8" s="723"/>
      <c r="DC8" s="723"/>
      <c r="DD8" s="669">
        <v>599</v>
      </c>
      <c r="DE8" s="664"/>
      <c r="DF8" s="664"/>
      <c r="DG8" s="664"/>
      <c r="DH8" s="664"/>
      <c r="DI8" s="664"/>
      <c r="DJ8" s="664"/>
      <c r="DK8" s="664"/>
      <c r="DL8" s="664"/>
      <c r="DM8" s="664"/>
      <c r="DN8" s="664"/>
      <c r="DO8" s="664"/>
      <c r="DP8" s="665"/>
      <c r="DQ8" s="669">
        <v>485049</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3648</v>
      </c>
      <c r="S9" s="664"/>
      <c r="T9" s="664"/>
      <c r="U9" s="664"/>
      <c r="V9" s="664"/>
      <c r="W9" s="664"/>
      <c r="X9" s="664"/>
      <c r="Y9" s="665"/>
      <c r="Z9" s="723">
        <v>0.1</v>
      </c>
      <c r="AA9" s="723"/>
      <c r="AB9" s="723"/>
      <c r="AC9" s="723"/>
      <c r="AD9" s="724">
        <v>3648</v>
      </c>
      <c r="AE9" s="724"/>
      <c r="AF9" s="724"/>
      <c r="AG9" s="724"/>
      <c r="AH9" s="724"/>
      <c r="AI9" s="724"/>
      <c r="AJ9" s="724"/>
      <c r="AK9" s="724"/>
      <c r="AL9" s="666">
        <v>0.2</v>
      </c>
      <c r="AM9" s="667"/>
      <c r="AN9" s="667"/>
      <c r="AO9" s="725"/>
      <c r="AP9" s="658" t="s">
        <v>241</v>
      </c>
      <c r="AQ9" s="659"/>
      <c r="AR9" s="659"/>
      <c r="AS9" s="659"/>
      <c r="AT9" s="659"/>
      <c r="AU9" s="659"/>
      <c r="AV9" s="659"/>
      <c r="AW9" s="659"/>
      <c r="AX9" s="659"/>
      <c r="AY9" s="659"/>
      <c r="AZ9" s="659"/>
      <c r="BA9" s="659"/>
      <c r="BB9" s="659"/>
      <c r="BC9" s="659"/>
      <c r="BD9" s="659"/>
      <c r="BE9" s="659"/>
      <c r="BF9" s="660"/>
      <c r="BG9" s="661">
        <v>331125</v>
      </c>
      <c r="BH9" s="664"/>
      <c r="BI9" s="664"/>
      <c r="BJ9" s="664"/>
      <c r="BK9" s="664"/>
      <c r="BL9" s="664"/>
      <c r="BM9" s="664"/>
      <c r="BN9" s="665"/>
      <c r="BO9" s="723">
        <v>36</v>
      </c>
      <c r="BP9" s="723"/>
      <c r="BQ9" s="723"/>
      <c r="BR9" s="723"/>
      <c r="BS9" s="669" t="s">
        <v>242</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654138</v>
      </c>
      <c r="CS9" s="664"/>
      <c r="CT9" s="664"/>
      <c r="CU9" s="664"/>
      <c r="CV9" s="664"/>
      <c r="CW9" s="664"/>
      <c r="CX9" s="664"/>
      <c r="CY9" s="665"/>
      <c r="CZ9" s="723">
        <v>19</v>
      </c>
      <c r="DA9" s="723"/>
      <c r="DB9" s="723"/>
      <c r="DC9" s="723"/>
      <c r="DD9" s="669">
        <v>14329</v>
      </c>
      <c r="DE9" s="664"/>
      <c r="DF9" s="664"/>
      <c r="DG9" s="664"/>
      <c r="DH9" s="664"/>
      <c r="DI9" s="664"/>
      <c r="DJ9" s="664"/>
      <c r="DK9" s="664"/>
      <c r="DL9" s="664"/>
      <c r="DM9" s="664"/>
      <c r="DN9" s="664"/>
      <c r="DO9" s="664"/>
      <c r="DP9" s="665"/>
      <c r="DQ9" s="669">
        <v>392577</v>
      </c>
      <c r="DR9" s="664"/>
      <c r="DS9" s="664"/>
      <c r="DT9" s="664"/>
      <c r="DU9" s="664"/>
      <c r="DV9" s="664"/>
      <c r="DW9" s="664"/>
      <c r="DX9" s="664"/>
      <c r="DY9" s="664"/>
      <c r="DZ9" s="664"/>
      <c r="EA9" s="664"/>
      <c r="EB9" s="664"/>
      <c r="EC9" s="704"/>
    </row>
    <row r="10" spans="2:143" ht="11.25" customHeight="1" x14ac:dyDescent="0.2">
      <c r="B10" s="658" t="s">
        <v>244</v>
      </c>
      <c r="C10" s="659"/>
      <c r="D10" s="659"/>
      <c r="E10" s="659"/>
      <c r="F10" s="659"/>
      <c r="G10" s="659"/>
      <c r="H10" s="659"/>
      <c r="I10" s="659"/>
      <c r="J10" s="659"/>
      <c r="K10" s="659"/>
      <c r="L10" s="659"/>
      <c r="M10" s="659"/>
      <c r="N10" s="659"/>
      <c r="O10" s="659"/>
      <c r="P10" s="659"/>
      <c r="Q10" s="660"/>
      <c r="R10" s="661" t="s">
        <v>135</v>
      </c>
      <c r="S10" s="664"/>
      <c r="T10" s="664"/>
      <c r="U10" s="664"/>
      <c r="V10" s="664"/>
      <c r="W10" s="664"/>
      <c r="X10" s="664"/>
      <c r="Y10" s="665"/>
      <c r="Z10" s="723" t="s">
        <v>245</v>
      </c>
      <c r="AA10" s="723"/>
      <c r="AB10" s="723"/>
      <c r="AC10" s="723"/>
      <c r="AD10" s="724" t="s">
        <v>242</v>
      </c>
      <c r="AE10" s="724"/>
      <c r="AF10" s="724"/>
      <c r="AG10" s="724"/>
      <c r="AH10" s="724"/>
      <c r="AI10" s="724"/>
      <c r="AJ10" s="724"/>
      <c r="AK10" s="724"/>
      <c r="AL10" s="666" t="s">
        <v>242</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18539</v>
      </c>
      <c r="BH10" s="664"/>
      <c r="BI10" s="664"/>
      <c r="BJ10" s="664"/>
      <c r="BK10" s="664"/>
      <c r="BL10" s="664"/>
      <c r="BM10" s="664"/>
      <c r="BN10" s="665"/>
      <c r="BO10" s="723">
        <v>2</v>
      </c>
      <c r="BP10" s="723"/>
      <c r="BQ10" s="723"/>
      <c r="BR10" s="723"/>
      <c r="BS10" s="669" t="s">
        <v>135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t="s">
        <v>242</v>
      </c>
      <c r="CS10" s="664"/>
      <c r="CT10" s="664"/>
      <c r="CU10" s="664"/>
      <c r="CV10" s="664"/>
      <c r="CW10" s="664"/>
      <c r="CX10" s="664"/>
      <c r="CY10" s="665"/>
      <c r="CZ10" s="723" t="s">
        <v>173</v>
      </c>
      <c r="DA10" s="723"/>
      <c r="DB10" s="723"/>
      <c r="DC10" s="723"/>
      <c r="DD10" s="669" t="s">
        <v>135</v>
      </c>
      <c r="DE10" s="664"/>
      <c r="DF10" s="664"/>
      <c r="DG10" s="664"/>
      <c r="DH10" s="664"/>
      <c r="DI10" s="664"/>
      <c r="DJ10" s="664"/>
      <c r="DK10" s="664"/>
      <c r="DL10" s="664"/>
      <c r="DM10" s="664"/>
      <c r="DN10" s="664"/>
      <c r="DO10" s="664"/>
      <c r="DP10" s="665"/>
      <c r="DQ10" s="669" t="s">
        <v>242</v>
      </c>
      <c r="DR10" s="664"/>
      <c r="DS10" s="664"/>
      <c r="DT10" s="664"/>
      <c r="DU10" s="664"/>
      <c r="DV10" s="664"/>
      <c r="DW10" s="664"/>
      <c r="DX10" s="664"/>
      <c r="DY10" s="664"/>
      <c r="DZ10" s="664"/>
      <c r="EA10" s="664"/>
      <c r="EB10" s="664"/>
      <c r="EC10" s="704"/>
    </row>
    <row r="11" spans="2:143" ht="11.25" customHeight="1" x14ac:dyDescent="0.2">
      <c r="B11" s="658" t="s">
        <v>248</v>
      </c>
      <c r="C11" s="659"/>
      <c r="D11" s="659"/>
      <c r="E11" s="659"/>
      <c r="F11" s="659"/>
      <c r="G11" s="659"/>
      <c r="H11" s="659"/>
      <c r="I11" s="659"/>
      <c r="J11" s="659"/>
      <c r="K11" s="659"/>
      <c r="L11" s="659"/>
      <c r="M11" s="659"/>
      <c r="N11" s="659"/>
      <c r="O11" s="659"/>
      <c r="P11" s="659"/>
      <c r="Q11" s="660"/>
      <c r="R11" s="661" t="s">
        <v>173</v>
      </c>
      <c r="S11" s="664"/>
      <c r="T11" s="664"/>
      <c r="U11" s="664"/>
      <c r="V11" s="664"/>
      <c r="W11" s="664"/>
      <c r="X11" s="664"/>
      <c r="Y11" s="665"/>
      <c r="Z11" s="723" t="s">
        <v>135</v>
      </c>
      <c r="AA11" s="723"/>
      <c r="AB11" s="723"/>
      <c r="AC11" s="723"/>
      <c r="AD11" s="724" t="s">
        <v>135</v>
      </c>
      <c r="AE11" s="724"/>
      <c r="AF11" s="724"/>
      <c r="AG11" s="724"/>
      <c r="AH11" s="724"/>
      <c r="AI11" s="724"/>
      <c r="AJ11" s="724"/>
      <c r="AK11" s="724"/>
      <c r="AL11" s="666" t="s">
        <v>135</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7810</v>
      </c>
      <c r="BH11" s="664"/>
      <c r="BI11" s="664"/>
      <c r="BJ11" s="664"/>
      <c r="BK11" s="664"/>
      <c r="BL11" s="664"/>
      <c r="BM11" s="664"/>
      <c r="BN11" s="665"/>
      <c r="BO11" s="723">
        <v>0.8</v>
      </c>
      <c r="BP11" s="723"/>
      <c r="BQ11" s="723"/>
      <c r="BR11" s="723"/>
      <c r="BS11" s="669" t="s">
        <v>135</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76078</v>
      </c>
      <c r="CS11" s="664"/>
      <c r="CT11" s="664"/>
      <c r="CU11" s="664"/>
      <c r="CV11" s="664"/>
      <c r="CW11" s="664"/>
      <c r="CX11" s="664"/>
      <c r="CY11" s="665"/>
      <c r="CZ11" s="723">
        <v>2.2000000000000002</v>
      </c>
      <c r="DA11" s="723"/>
      <c r="DB11" s="723"/>
      <c r="DC11" s="723"/>
      <c r="DD11" s="669">
        <v>22977</v>
      </c>
      <c r="DE11" s="664"/>
      <c r="DF11" s="664"/>
      <c r="DG11" s="664"/>
      <c r="DH11" s="664"/>
      <c r="DI11" s="664"/>
      <c r="DJ11" s="664"/>
      <c r="DK11" s="664"/>
      <c r="DL11" s="664"/>
      <c r="DM11" s="664"/>
      <c r="DN11" s="664"/>
      <c r="DO11" s="664"/>
      <c r="DP11" s="665"/>
      <c r="DQ11" s="669">
        <v>23315</v>
      </c>
      <c r="DR11" s="664"/>
      <c r="DS11" s="664"/>
      <c r="DT11" s="664"/>
      <c r="DU11" s="664"/>
      <c r="DV11" s="664"/>
      <c r="DW11" s="664"/>
      <c r="DX11" s="664"/>
      <c r="DY11" s="664"/>
      <c r="DZ11" s="664"/>
      <c r="EA11" s="664"/>
      <c r="EB11" s="664"/>
      <c r="EC11" s="704"/>
    </row>
    <row r="12" spans="2:143" ht="11.25" customHeight="1" x14ac:dyDescent="0.2">
      <c r="B12" s="658" t="s">
        <v>251</v>
      </c>
      <c r="C12" s="659"/>
      <c r="D12" s="659"/>
      <c r="E12" s="659"/>
      <c r="F12" s="659"/>
      <c r="G12" s="659"/>
      <c r="H12" s="659"/>
      <c r="I12" s="659"/>
      <c r="J12" s="659"/>
      <c r="K12" s="659"/>
      <c r="L12" s="659"/>
      <c r="M12" s="659"/>
      <c r="N12" s="659"/>
      <c r="O12" s="659"/>
      <c r="P12" s="659"/>
      <c r="Q12" s="660"/>
      <c r="R12" s="661">
        <v>114244</v>
      </c>
      <c r="S12" s="664"/>
      <c r="T12" s="664"/>
      <c r="U12" s="664"/>
      <c r="V12" s="664"/>
      <c r="W12" s="664"/>
      <c r="X12" s="664"/>
      <c r="Y12" s="665"/>
      <c r="Z12" s="723">
        <v>3.1</v>
      </c>
      <c r="AA12" s="723"/>
      <c r="AB12" s="723"/>
      <c r="AC12" s="723"/>
      <c r="AD12" s="724">
        <v>114244</v>
      </c>
      <c r="AE12" s="724"/>
      <c r="AF12" s="724"/>
      <c r="AG12" s="724"/>
      <c r="AH12" s="724"/>
      <c r="AI12" s="724"/>
      <c r="AJ12" s="724"/>
      <c r="AK12" s="724"/>
      <c r="AL12" s="666">
        <v>5.6</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490812</v>
      </c>
      <c r="BH12" s="664"/>
      <c r="BI12" s="664"/>
      <c r="BJ12" s="664"/>
      <c r="BK12" s="664"/>
      <c r="BL12" s="664"/>
      <c r="BM12" s="664"/>
      <c r="BN12" s="665"/>
      <c r="BO12" s="723">
        <v>53.3</v>
      </c>
      <c r="BP12" s="723"/>
      <c r="BQ12" s="723"/>
      <c r="BR12" s="723"/>
      <c r="BS12" s="669" t="s">
        <v>135</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86800</v>
      </c>
      <c r="CS12" s="664"/>
      <c r="CT12" s="664"/>
      <c r="CU12" s="664"/>
      <c r="CV12" s="664"/>
      <c r="CW12" s="664"/>
      <c r="CX12" s="664"/>
      <c r="CY12" s="665"/>
      <c r="CZ12" s="723">
        <v>2.5</v>
      </c>
      <c r="DA12" s="723"/>
      <c r="DB12" s="723"/>
      <c r="DC12" s="723"/>
      <c r="DD12" s="669" t="s">
        <v>254</v>
      </c>
      <c r="DE12" s="664"/>
      <c r="DF12" s="664"/>
      <c r="DG12" s="664"/>
      <c r="DH12" s="664"/>
      <c r="DI12" s="664"/>
      <c r="DJ12" s="664"/>
      <c r="DK12" s="664"/>
      <c r="DL12" s="664"/>
      <c r="DM12" s="664"/>
      <c r="DN12" s="664"/>
      <c r="DO12" s="664"/>
      <c r="DP12" s="665"/>
      <c r="DQ12" s="669">
        <v>69033</v>
      </c>
      <c r="DR12" s="664"/>
      <c r="DS12" s="664"/>
      <c r="DT12" s="664"/>
      <c r="DU12" s="664"/>
      <c r="DV12" s="664"/>
      <c r="DW12" s="664"/>
      <c r="DX12" s="664"/>
      <c r="DY12" s="664"/>
      <c r="DZ12" s="664"/>
      <c r="EA12" s="664"/>
      <c r="EB12" s="664"/>
      <c r="EC12" s="704"/>
    </row>
    <row r="13" spans="2:143" ht="11.25" customHeight="1" x14ac:dyDescent="0.2">
      <c r="B13" s="658" t="s">
        <v>255</v>
      </c>
      <c r="C13" s="659"/>
      <c r="D13" s="659"/>
      <c r="E13" s="659"/>
      <c r="F13" s="659"/>
      <c r="G13" s="659"/>
      <c r="H13" s="659"/>
      <c r="I13" s="659"/>
      <c r="J13" s="659"/>
      <c r="K13" s="659"/>
      <c r="L13" s="659"/>
      <c r="M13" s="659"/>
      <c r="N13" s="659"/>
      <c r="O13" s="659"/>
      <c r="P13" s="659"/>
      <c r="Q13" s="660"/>
      <c r="R13" s="661" t="s">
        <v>254</v>
      </c>
      <c r="S13" s="664"/>
      <c r="T13" s="664"/>
      <c r="U13" s="664"/>
      <c r="V13" s="664"/>
      <c r="W13" s="664"/>
      <c r="X13" s="664"/>
      <c r="Y13" s="665"/>
      <c r="Z13" s="723" t="s">
        <v>173</v>
      </c>
      <c r="AA13" s="723"/>
      <c r="AB13" s="723"/>
      <c r="AC13" s="723"/>
      <c r="AD13" s="724" t="s">
        <v>135</v>
      </c>
      <c r="AE13" s="724"/>
      <c r="AF13" s="724"/>
      <c r="AG13" s="724"/>
      <c r="AH13" s="724"/>
      <c r="AI13" s="724"/>
      <c r="AJ13" s="724"/>
      <c r="AK13" s="724"/>
      <c r="AL13" s="666" t="s">
        <v>242</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490812</v>
      </c>
      <c r="BH13" s="664"/>
      <c r="BI13" s="664"/>
      <c r="BJ13" s="664"/>
      <c r="BK13" s="664"/>
      <c r="BL13" s="664"/>
      <c r="BM13" s="664"/>
      <c r="BN13" s="665"/>
      <c r="BO13" s="723">
        <v>53.3</v>
      </c>
      <c r="BP13" s="723"/>
      <c r="BQ13" s="723"/>
      <c r="BR13" s="723"/>
      <c r="BS13" s="669" t="s">
        <v>135</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301110</v>
      </c>
      <c r="CS13" s="664"/>
      <c r="CT13" s="664"/>
      <c r="CU13" s="664"/>
      <c r="CV13" s="664"/>
      <c r="CW13" s="664"/>
      <c r="CX13" s="664"/>
      <c r="CY13" s="665"/>
      <c r="CZ13" s="723">
        <v>8.6999999999999993</v>
      </c>
      <c r="DA13" s="723"/>
      <c r="DB13" s="723"/>
      <c r="DC13" s="723"/>
      <c r="DD13" s="669">
        <v>96822</v>
      </c>
      <c r="DE13" s="664"/>
      <c r="DF13" s="664"/>
      <c r="DG13" s="664"/>
      <c r="DH13" s="664"/>
      <c r="DI13" s="664"/>
      <c r="DJ13" s="664"/>
      <c r="DK13" s="664"/>
      <c r="DL13" s="664"/>
      <c r="DM13" s="664"/>
      <c r="DN13" s="664"/>
      <c r="DO13" s="664"/>
      <c r="DP13" s="665"/>
      <c r="DQ13" s="669">
        <v>159709</v>
      </c>
      <c r="DR13" s="664"/>
      <c r="DS13" s="664"/>
      <c r="DT13" s="664"/>
      <c r="DU13" s="664"/>
      <c r="DV13" s="664"/>
      <c r="DW13" s="664"/>
      <c r="DX13" s="664"/>
      <c r="DY13" s="664"/>
      <c r="DZ13" s="664"/>
      <c r="EA13" s="664"/>
      <c r="EB13" s="664"/>
      <c r="EC13" s="704"/>
    </row>
    <row r="14" spans="2:143" ht="11.25" customHeight="1" x14ac:dyDescent="0.2">
      <c r="B14" s="658" t="s">
        <v>258</v>
      </c>
      <c r="C14" s="659"/>
      <c r="D14" s="659"/>
      <c r="E14" s="659"/>
      <c r="F14" s="659"/>
      <c r="G14" s="659"/>
      <c r="H14" s="659"/>
      <c r="I14" s="659"/>
      <c r="J14" s="659"/>
      <c r="K14" s="659"/>
      <c r="L14" s="659"/>
      <c r="M14" s="659"/>
      <c r="N14" s="659"/>
      <c r="O14" s="659"/>
      <c r="P14" s="659"/>
      <c r="Q14" s="660"/>
      <c r="R14" s="661" t="s">
        <v>242</v>
      </c>
      <c r="S14" s="664"/>
      <c r="T14" s="664"/>
      <c r="U14" s="664"/>
      <c r="V14" s="664"/>
      <c r="W14" s="664"/>
      <c r="X14" s="664"/>
      <c r="Y14" s="665"/>
      <c r="Z14" s="723" t="s">
        <v>135</v>
      </c>
      <c r="AA14" s="723"/>
      <c r="AB14" s="723"/>
      <c r="AC14" s="723"/>
      <c r="AD14" s="724" t="s">
        <v>135</v>
      </c>
      <c r="AE14" s="724"/>
      <c r="AF14" s="724"/>
      <c r="AG14" s="724"/>
      <c r="AH14" s="724"/>
      <c r="AI14" s="724"/>
      <c r="AJ14" s="724"/>
      <c r="AK14" s="724"/>
      <c r="AL14" s="666" t="s">
        <v>135</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15464</v>
      </c>
      <c r="BH14" s="664"/>
      <c r="BI14" s="664"/>
      <c r="BJ14" s="664"/>
      <c r="BK14" s="664"/>
      <c r="BL14" s="664"/>
      <c r="BM14" s="664"/>
      <c r="BN14" s="665"/>
      <c r="BO14" s="723">
        <v>1.7</v>
      </c>
      <c r="BP14" s="723"/>
      <c r="BQ14" s="723"/>
      <c r="BR14" s="723"/>
      <c r="BS14" s="669" t="s">
        <v>242</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183153</v>
      </c>
      <c r="CS14" s="664"/>
      <c r="CT14" s="664"/>
      <c r="CU14" s="664"/>
      <c r="CV14" s="664"/>
      <c r="CW14" s="664"/>
      <c r="CX14" s="664"/>
      <c r="CY14" s="665"/>
      <c r="CZ14" s="723">
        <v>5.3</v>
      </c>
      <c r="DA14" s="723"/>
      <c r="DB14" s="723"/>
      <c r="DC14" s="723"/>
      <c r="DD14" s="669">
        <v>5662</v>
      </c>
      <c r="DE14" s="664"/>
      <c r="DF14" s="664"/>
      <c r="DG14" s="664"/>
      <c r="DH14" s="664"/>
      <c r="DI14" s="664"/>
      <c r="DJ14" s="664"/>
      <c r="DK14" s="664"/>
      <c r="DL14" s="664"/>
      <c r="DM14" s="664"/>
      <c r="DN14" s="664"/>
      <c r="DO14" s="664"/>
      <c r="DP14" s="665"/>
      <c r="DQ14" s="669">
        <v>175192</v>
      </c>
      <c r="DR14" s="664"/>
      <c r="DS14" s="664"/>
      <c r="DT14" s="664"/>
      <c r="DU14" s="664"/>
      <c r="DV14" s="664"/>
      <c r="DW14" s="664"/>
      <c r="DX14" s="664"/>
      <c r="DY14" s="664"/>
      <c r="DZ14" s="664"/>
      <c r="EA14" s="664"/>
      <c r="EB14" s="664"/>
      <c r="EC14" s="704"/>
    </row>
    <row r="15" spans="2:143" ht="11.25" customHeight="1" x14ac:dyDescent="0.2">
      <c r="B15" s="658" t="s">
        <v>261</v>
      </c>
      <c r="C15" s="659"/>
      <c r="D15" s="659"/>
      <c r="E15" s="659"/>
      <c r="F15" s="659"/>
      <c r="G15" s="659"/>
      <c r="H15" s="659"/>
      <c r="I15" s="659"/>
      <c r="J15" s="659"/>
      <c r="K15" s="659"/>
      <c r="L15" s="659"/>
      <c r="M15" s="659"/>
      <c r="N15" s="659"/>
      <c r="O15" s="659"/>
      <c r="P15" s="659"/>
      <c r="Q15" s="660"/>
      <c r="R15" s="661">
        <v>10116</v>
      </c>
      <c r="S15" s="664"/>
      <c r="T15" s="664"/>
      <c r="U15" s="664"/>
      <c r="V15" s="664"/>
      <c r="W15" s="664"/>
      <c r="X15" s="664"/>
      <c r="Y15" s="665"/>
      <c r="Z15" s="723">
        <v>0.3</v>
      </c>
      <c r="AA15" s="723"/>
      <c r="AB15" s="723"/>
      <c r="AC15" s="723"/>
      <c r="AD15" s="724">
        <v>10116</v>
      </c>
      <c r="AE15" s="724"/>
      <c r="AF15" s="724"/>
      <c r="AG15" s="724"/>
      <c r="AH15" s="724"/>
      <c r="AI15" s="724"/>
      <c r="AJ15" s="724"/>
      <c r="AK15" s="724"/>
      <c r="AL15" s="666">
        <v>0.5</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42860</v>
      </c>
      <c r="BH15" s="664"/>
      <c r="BI15" s="664"/>
      <c r="BJ15" s="664"/>
      <c r="BK15" s="664"/>
      <c r="BL15" s="664"/>
      <c r="BM15" s="664"/>
      <c r="BN15" s="665"/>
      <c r="BO15" s="723">
        <v>4.7</v>
      </c>
      <c r="BP15" s="723"/>
      <c r="BQ15" s="723"/>
      <c r="BR15" s="723"/>
      <c r="BS15" s="669" t="s">
        <v>135</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315618</v>
      </c>
      <c r="CS15" s="664"/>
      <c r="CT15" s="664"/>
      <c r="CU15" s="664"/>
      <c r="CV15" s="664"/>
      <c r="CW15" s="664"/>
      <c r="CX15" s="664"/>
      <c r="CY15" s="665"/>
      <c r="CZ15" s="723">
        <v>9.1999999999999993</v>
      </c>
      <c r="DA15" s="723"/>
      <c r="DB15" s="723"/>
      <c r="DC15" s="723"/>
      <c r="DD15" s="669">
        <v>2998</v>
      </c>
      <c r="DE15" s="664"/>
      <c r="DF15" s="664"/>
      <c r="DG15" s="664"/>
      <c r="DH15" s="664"/>
      <c r="DI15" s="664"/>
      <c r="DJ15" s="664"/>
      <c r="DK15" s="664"/>
      <c r="DL15" s="664"/>
      <c r="DM15" s="664"/>
      <c r="DN15" s="664"/>
      <c r="DO15" s="664"/>
      <c r="DP15" s="665"/>
      <c r="DQ15" s="669">
        <v>287682</v>
      </c>
      <c r="DR15" s="664"/>
      <c r="DS15" s="664"/>
      <c r="DT15" s="664"/>
      <c r="DU15" s="664"/>
      <c r="DV15" s="664"/>
      <c r="DW15" s="664"/>
      <c r="DX15" s="664"/>
      <c r="DY15" s="664"/>
      <c r="DZ15" s="664"/>
      <c r="EA15" s="664"/>
      <c r="EB15" s="664"/>
      <c r="EC15" s="704"/>
    </row>
    <row r="16" spans="2:143" ht="11.25" customHeight="1" x14ac:dyDescent="0.2">
      <c r="B16" s="658" t="s">
        <v>264</v>
      </c>
      <c r="C16" s="659"/>
      <c r="D16" s="659"/>
      <c r="E16" s="659"/>
      <c r="F16" s="659"/>
      <c r="G16" s="659"/>
      <c r="H16" s="659"/>
      <c r="I16" s="659"/>
      <c r="J16" s="659"/>
      <c r="K16" s="659"/>
      <c r="L16" s="659"/>
      <c r="M16" s="659"/>
      <c r="N16" s="659"/>
      <c r="O16" s="659"/>
      <c r="P16" s="659"/>
      <c r="Q16" s="660"/>
      <c r="R16" s="661" t="s">
        <v>135</v>
      </c>
      <c r="S16" s="664"/>
      <c r="T16" s="664"/>
      <c r="U16" s="664"/>
      <c r="V16" s="664"/>
      <c r="W16" s="664"/>
      <c r="X16" s="664"/>
      <c r="Y16" s="665"/>
      <c r="Z16" s="723" t="s">
        <v>242</v>
      </c>
      <c r="AA16" s="723"/>
      <c r="AB16" s="723"/>
      <c r="AC16" s="723"/>
      <c r="AD16" s="724" t="s">
        <v>135</v>
      </c>
      <c r="AE16" s="724"/>
      <c r="AF16" s="724"/>
      <c r="AG16" s="724"/>
      <c r="AH16" s="724"/>
      <c r="AI16" s="724"/>
      <c r="AJ16" s="724"/>
      <c r="AK16" s="724"/>
      <c r="AL16" s="666" t="s">
        <v>242</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242</v>
      </c>
      <c r="BH16" s="664"/>
      <c r="BI16" s="664"/>
      <c r="BJ16" s="664"/>
      <c r="BK16" s="664"/>
      <c r="BL16" s="664"/>
      <c r="BM16" s="664"/>
      <c r="BN16" s="665"/>
      <c r="BO16" s="723" t="s">
        <v>135</v>
      </c>
      <c r="BP16" s="723"/>
      <c r="BQ16" s="723"/>
      <c r="BR16" s="723"/>
      <c r="BS16" s="669" t="s">
        <v>135</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2437</v>
      </c>
      <c r="CS16" s="664"/>
      <c r="CT16" s="664"/>
      <c r="CU16" s="664"/>
      <c r="CV16" s="664"/>
      <c r="CW16" s="664"/>
      <c r="CX16" s="664"/>
      <c r="CY16" s="665"/>
      <c r="CZ16" s="723">
        <v>0.1</v>
      </c>
      <c r="DA16" s="723"/>
      <c r="DB16" s="723"/>
      <c r="DC16" s="723"/>
      <c r="DD16" s="669" t="s">
        <v>135</v>
      </c>
      <c r="DE16" s="664"/>
      <c r="DF16" s="664"/>
      <c r="DG16" s="664"/>
      <c r="DH16" s="664"/>
      <c r="DI16" s="664"/>
      <c r="DJ16" s="664"/>
      <c r="DK16" s="664"/>
      <c r="DL16" s="664"/>
      <c r="DM16" s="664"/>
      <c r="DN16" s="664"/>
      <c r="DO16" s="664"/>
      <c r="DP16" s="665"/>
      <c r="DQ16" s="669">
        <v>2437</v>
      </c>
      <c r="DR16" s="664"/>
      <c r="DS16" s="664"/>
      <c r="DT16" s="664"/>
      <c r="DU16" s="664"/>
      <c r="DV16" s="664"/>
      <c r="DW16" s="664"/>
      <c r="DX16" s="664"/>
      <c r="DY16" s="664"/>
      <c r="DZ16" s="664"/>
      <c r="EA16" s="664"/>
      <c r="EB16" s="664"/>
      <c r="EC16" s="704"/>
    </row>
    <row r="17" spans="2:133" ht="11.25" customHeight="1" x14ac:dyDescent="0.2">
      <c r="B17" s="658" t="s">
        <v>267</v>
      </c>
      <c r="C17" s="659"/>
      <c r="D17" s="659"/>
      <c r="E17" s="659"/>
      <c r="F17" s="659"/>
      <c r="G17" s="659"/>
      <c r="H17" s="659"/>
      <c r="I17" s="659"/>
      <c r="J17" s="659"/>
      <c r="K17" s="659"/>
      <c r="L17" s="659"/>
      <c r="M17" s="659"/>
      <c r="N17" s="659"/>
      <c r="O17" s="659"/>
      <c r="P17" s="659"/>
      <c r="Q17" s="660"/>
      <c r="R17" s="661">
        <v>2347</v>
      </c>
      <c r="S17" s="664"/>
      <c r="T17" s="664"/>
      <c r="U17" s="664"/>
      <c r="V17" s="664"/>
      <c r="W17" s="664"/>
      <c r="X17" s="664"/>
      <c r="Y17" s="665"/>
      <c r="Z17" s="723">
        <v>0.1</v>
      </c>
      <c r="AA17" s="723"/>
      <c r="AB17" s="723"/>
      <c r="AC17" s="723"/>
      <c r="AD17" s="724">
        <v>2347</v>
      </c>
      <c r="AE17" s="724"/>
      <c r="AF17" s="724"/>
      <c r="AG17" s="724"/>
      <c r="AH17" s="724"/>
      <c r="AI17" s="724"/>
      <c r="AJ17" s="724"/>
      <c r="AK17" s="724"/>
      <c r="AL17" s="666">
        <v>0.1</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173</v>
      </c>
      <c r="BH17" s="664"/>
      <c r="BI17" s="664"/>
      <c r="BJ17" s="664"/>
      <c r="BK17" s="664"/>
      <c r="BL17" s="664"/>
      <c r="BM17" s="664"/>
      <c r="BN17" s="665"/>
      <c r="BO17" s="723" t="s">
        <v>135</v>
      </c>
      <c r="BP17" s="723"/>
      <c r="BQ17" s="723"/>
      <c r="BR17" s="723"/>
      <c r="BS17" s="669" t="s">
        <v>135</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297172</v>
      </c>
      <c r="CS17" s="664"/>
      <c r="CT17" s="664"/>
      <c r="CU17" s="664"/>
      <c r="CV17" s="664"/>
      <c r="CW17" s="664"/>
      <c r="CX17" s="664"/>
      <c r="CY17" s="665"/>
      <c r="CZ17" s="723">
        <v>8.6</v>
      </c>
      <c r="DA17" s="723"/>
      <c r="DB17" s="723"/>
      <c r="DC17" s="723"/>
      <c r="DD17" s="669" t="s">
        <v>242</v>
      </c>
      <c r="DE17" s="664"/>
      <c r="DF17" s="664"/>
      <c r="DG17" s="664"/>
      <c r="DH17" s="664"/>
      <c r="DI17" s="664"/>
      <c r="DJ17" s="664"/>
      <c r="DK17" s="664"/>
      <c r="DL17" s="664"/>
      <c r="DM17" s="664"/>
      <c r="DN17" s="664"/>
      <c r="DO17" s="664"/>
      <c r="DP17" s="665"/>
      <c r="DQ17" s="669">
        <v>291977</v>
      </c>
      <c r="DR17" s="664"/>
      <c r="DS17" s="664"/>
      <c r="DT17" s="664"/>
      <c r="DU17" s="664"/>
      <c r="DV17" s="664"/>
      <c r="DW17" s="664"/>
      <c r="DX17" s="664"/>
      <c r="DY17" s="664"/>
      <c r="DZ17" s="664"/>
      <c r="EA17" s="664"/>
      <c r="EB17" s="664"/>
      <c r="EC17" s="704"/>
    </row>
    <row r="18" spans="2:133" ht="11.25" customHeight="1" x14ac:dyDescent="0.2">
      <c r="B18" s="658" t="s">
        <v>270</v>
      </c>
      <c r="C18" s="659"/>
      <c r="D18" s="659"/>
      <c r="E18" s="659"/>
      <c r="F18" s="659"/>
      <c r="G18" s="659"/>
      <c r="H18" s="659"/>
      <c r="I18" s="659"/>
      <c r="J18" s="659"/>
      <c r="K18" s="659"/>
      <c r="L18" s="659"/>
      <c r="M18" s="659"/>
      <c r="N18" s="659"/>
      <c r="O18" s="659"/>
      <c r="P18" s="659"/>
      <c r="Q18" s="660"/>
      <c r="R18" s="661">
        <v>1094534</v>
      </c>
      <c r="S18" s="664"/>
      <c r="T18" s="664"/>
      <c r="U18" s="664"/>
      <c r="V18" s="664"/>
      <c r="W18" s="664"/>
      <c r="X18" s="664"/>
      <c r="Y18" s="665"/>
      <c r="Z18" s="723">
        <v>29.9</v>
      </c>
      <c r="AA18" s="723"/>
      <c r="AB18" s="723"/>
      <c r="AC18" s="723"/>
      <c r="AD18" s="724">
        <v>915654</v>
      </c>
      <c r="AE18" s="724"/>
      <c r="AF18" s="724"/>
      <c r="AG18" s="724"/>
      <c r="AH18" s="724"/>
      <c r="AI18" s="724"/>
      <c r="AJ18" s="724"/>
      <c r="AK18" s="724"/>
      <c r="AL18" s="666">
        <v>44.8</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135</v>
      </c>
      <c r="BH18" s="664"/>
      <c r="BI18" s="664"/>
      <c r="BJ18" s="664"/>
      <c r="BK18" s="664"/>
      <c r="BL18" s="664"/>
      <c r="BM18" s="664"/>
      <c r="BN18" s="665"/>
      <c r="BO18" s="723" t="s">
        <v>135</v>
      </c>
      <c r="BP18" s="723"/>
      <c r="BQ18" s="723"/>
      <c r="BR18" s="723"/>
      <c r="BS18" s="669" t="s">
        <v>242</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242</v>
      </c>
      <c r="CS18" s="664"/>
      <c r="CT18" s="664"/>
      <c r="CU18" s="664"/>
      <c r="CV18" s="664"/>
      <c r="CW18" s="664"/>
      <c r="CX18" s="664"/>
      <c r="CY18" s="665"/>
      <c r="CZ18" s="723" t="s">
        <v>242</v>
      </c>
      <c r="DA18" s="723"/>
      <c r="DB18" s="723"/>
      <c r="DC18" s="723"/>
      <c r="DD18" s="669" t="s">
        <v>242</v>
      </c>
      <c r="DE18" s="664"/>
      <c r="DF18" s="664"/>
      <c r="DG18" s="664"/>
      <c r="DH18" s="664"/>
      <c r="DI18" s="664"/>
      <c r="DJ18" s="664"/>
      <c r="DK18" s="664"/>
      <c r="DL18" s="664"/>
      <c r="DM18" s="664"/>
      <c r="DN18" s="664"/>
      <c r="DO18" s="664"/>
      <c r="DP18" s="665"/>
      <c r="DQ18" s="669" t="s">
        <v>135</v>
      </c>
      <c r="DR18" s="664"/>
      <c r="DS18" s="664"/>
      <c r="DT18" s="664"/>
      <c r="DU18" s="664"/>
      <c r="DV18" s="664"/>
      <c r="DW18" s="664"/>
      <c r="DX18" s="664"/>
      <c r="DY18" s="664"/>
      <c r="DZ18" s="664"/>
      <c r="EA18" s="664"/>
      <c r="EB18" s="664"/>
      <c r="EC18" s="704"/>
    </row>
    <row r="19" spans="2:133" ht="11.25" customHeight="1" x14ac:dyDescent="0.2">
      <c r="B19" s="658" t="s">
        <v>273</v>
      </c>
      <c r="C19" s="659"/>
      <c r="D19" s="659"/>
      <c r="E19" s="659"/>
      <c r="F19" s="659"/>
      <c r="G19" s="659"/>
      <c r="H19" s="659"/>
      <c r="I19" s="659"/>
      <c r="J19" s="659"/>
      <c r="K19" s="659"/>
      <c r="L19" s="659"/>
      <c r="M19" s="659"/>
      <c r="N19" s="659"/>
      <c r="O19" s="659"/>
      <c r="P19" s="659"/>
      <c r="Q19" s="660"/>
      <c r="R19" s="661">
        <v>915654</v>
      </c>
      <c r="S19" s="664"/>
      <c r="T19" s="664"/>
      <c r="U19" s="664"/>
      <c r="V19" s="664"/>
      <c r="W19" s="664"/>
      <c r="X19" s="664"/>
      <c r="Y19" s="665"/>
      <c r="Z19" s="723">
        <v>25</v>
      </c>
      <c r="AA19" s="723"/>
      <c r="AB19" s="723"/>
      <c r="AC19" s="723"/>
      <c r="AD19" s="724">
        <v>915654</v>
      </c>
      <c r="AE19" s="724"/>
      <c r="AF19" s="724"/>
      <c r="AG19" s="724"/>
      <c r="AH19" s="724"/>
      <c r="AI19" s="724"/>
      <c r="AJ19" s="724"/>
      <c r="AK19" s="724"/>
      <c r="AL19" s="666">
        <v>44.8</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t="s">
        <v>135</v>
      </c>
      <c r="BH19" s="664"/>
      <c r="BI19" s="664"/>
      <c r="BJ19" s="664"/>
      <c r="BK19" s="664"/>
      <c r="BL19" s="664"/>
      <c r="BM19" s="664"/>
      <c r="BN19" s="665"/>
      <c r="BO19" s="723" t="s">
        <v>135</v>
      </c>
      <c r="BP19" s="723"/>
      <c r="BQ19" s="723"/>
      <c r="BR19" s="723"/>
      <c r="BS19" s="669" t="s">
        <v>242</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135</v>
      </c>
      <c r="CS19" s="664"/>
      <c r="CT19" s="664"/>
      <c r="CU19" s="664"/>
      <c r="CV19" s="664"/>
      <c r="CW19" s="664"/>
      <c r="CX19" s="664"/>
      <c r="CY19" s="665"/>
      <c r="CZ19" s="723" t="s">
        <v>242</v>
      </c>
      <c r="DA19" s="723"/>
      <c r="DB19" s="723"/>
      <c r="DC19" s="723"/>
      <c r="DD19" s="669" t="s">
        <v>135</v>
      </c>
      <c r="DE19" s="664"/>
      <c r="DF19" s="664"/>
      <c r="DG19" s="664"/>
      <c r="DH19" s="664"/>
      <c r="DI19" s="664"/>
      <c r="DJ19" s="664"/>
      <c r="DK19" s="664"/>
      <c r="DL19" s="664"/>
      <c r="DM19" s="664"/>
      <c r="DN19" s="664"/>
      <c r="DO19" s="664"/>
      <c r="DP19" s="665"/>
      <c r="DQ19" s="669" t="s">
        <v>242</v>
      </c>
      <c r="DR19" s="664"/>
      <c r="DS19" s="664"/>
      <c r="DT19" s="664"/>
      <c r="DU19" s="664"/>
      <c r="DV19" s="664"/>
      <c r="DW19" s="664"/>
      <c r="DX19" s="664"/>
      <c r="DY19" s="664"/>
      <c r="DZ19" s="664"/>
      <c r="EA19" s="664"/>
      <c r="EB19" s="664"/>
      <c r="EC19" s="704"/>
    </row>
    <row r="20" spans="2:133" ht="11.25" customHeight="1" x14ac:dyDescent="0.2">
      <c r="B20" s="658" t="s">
        <v>276</v>
      </c>
      <c r="C20" s="659"/>
      <c r="D20" s="659"/>
      <c r="E20" s="659"/>
      <c r="F20" s="659"/>
      <c r="G20" s="659"/>
      <c r="H20" s="659"/>
      <c r="I20" s="659"/>
      <c r="J20" s="659"/>
      <c r="K20" s="659"/>
      <c r="L20" s="659"/>
      <c r="M20" s="659"/>
      <c r="N20" s="659"/>
      <c r="O20" s="659"/>
      <c r="P20" s="659"/>
      <c r="Q20" s="660"/>
      <c r="R20" s="661">
        <v>178880</v>
      </c>
      <c r="S20" s="664"/>
      <c r="T20" s="664"/>
      <c r="U20" s="664"/>
      <c r="V20" s="664"/>
      <c r="W20" s="664"/>
      <c r="X20" s="664"/>
      <c r="Y20" s="665"/>
      <c r="Z20" s="723">
        <v>4.9000000000000004</v>
      </c>
      <c r="AA20" s="723"/>
      <c r="AB20" s="723"/>
      <c r="AC20" s="723"/>
      <c r="AD20" s="724" t="s">
        <v>242</v>
      </c>
      <c r="AE20" s="724"/>
      <c r="AF20" s="724"/>
      <c r="AG20" s="724"/>
      <c r="AH20" s="724"/>
      <c r="AI20" s="724"/>
      <c r="AJ20" s="724"/>
      <c r="AK20" s="724"/>
      <c r="AL20" s="666" t="s">
        <v>173</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t="s">
        <v>135</v>
      </c>
      <c r="BH20" s="664"/>
      <c r="BI20" s="664"/>
      <c r="BJ20" s="664"/>
      <c r="BK20" s="664"/>
      <c r="BL20" s="664"/>
      <c r="BM20" s="664"/>
      <c r="BN20" s="665"/>
      <c r="BO20" s="723" t="s">
        <v>135</v>
      </c>
      <c r="BP20" s="723"/>
      <c r="BQ20" s="723"/>
      <c r="BR20" s="723"/>
      <c r="BS20" s="669" t="s">
        <v>242</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3447322</v>
      </c>
      <c r="CS20" s="664"/>
      <c r="CT20" s="664"/>
      <c r="CU20" s="664"/>
      <c r="CV20" s="664"/>
      <c r="CW20" s="664"/>
      <c r="CX20" s="664"/>
      <c r="CY20" s="665"/>
      <c r="CZ20" s="723">
        <v>100</v>
      </c>
      <c r="DA20" s="723"/>
      <c r="DB20" s="723"/>
      <c r="DC20" s="723"/>
      <c r="DD20" s="669">
        <v>154330</v>
      </c>
      <c r="DE20" s="664"/>
      <c r="DF20" s="664"/>
      <c r="DG20" s="664"/>
      <c r="DH20" s="664"/>
      <c r="DI20" s="664"/>
      <c r="DJ20" s="664"/>
      <c r="DK20" s="664"/>
      <c r="DL20" s="664"/>
      <c r="DM20" s="664"/>
      <c r="DN20" s="664"/>
      <c r="DO20" s="664"/>
      <c r="DP20" s="665"/>
      <c r="DQ20" s="669">
        <v>2447664</v>
      </c>
      <c r="DR20" s="664"/>
      <c r="DS20" s="664"/>
      <c r="DT20" s="664"/>
      <c r="DU20" s="664"/>
      <c r="DV20" s="664"/>
      <c r="DW20" s="664"/>
      <c r="DX20" s="664"/>
      <c r="DY20" s="664"/>
      <c r="DZ20" s="664"/>
      <c r="EA20" s="664"/>
      <c r="EB20" s="664"/>
      <c r="EC20" s="704"/>
    </row>
    <row r="21" spans="2:133" ht="11.25" customHeight="1" x14ac:dyDescent="0.2">
      <c r="B21" s="658" t="s">
        <v>279</v>
      </c>
      <c r="C21" s="659"/>
      <c r="D21" s="659"/>
      <c r="E21" s="659"/>
      <c r="F21" s="659"/>
      <c r="G21" s="659"/>
      <c r="H21" s="659"/>
      <c r="I21" s="659"/>
      <c r="J21" s="659"/>
      <c r="K21" s="659"/>
      <c r="L21" s="659"/>
      <c r="M21" s="659"/>
      <c r="N21" s="659"/>
      <c r="O21" s="659"/>
      <c r="P21" s="659"/>
      <c r="Q21" s="660"/>
      <c r="R21" s="661" t="s">
        <v>135</v>
      </c>
      <c r="S21" s="664"/>
      <c r="T21" s="664"/>
      <c r="U21" s="664"/>
      <c r="V21" s="664"/>
      <c r="W21" s="664"/>
      <c r="X21" s="664"/>
      <c r="Y21" s="665"/>
      <c r="Z21" s="723" t="s">
        <v>135</v>
      </c>
      <c r="AA21" s="723"/>
      <c r="AB21" s="723"/>
      <c r="AC21" s="723"/>
      <c r="AD21" s="724" t="s">
        <v>135</v>
      </c>
      <c r="AE21" s="724"/>
      <c r="AF21" s="724"/>
      <c r="AG21" s="724"/>
      <c r="AH21" s="724"/>
      <c r="AI21" s="724"/>
      <c r="AJ21" s="724"/>
      <c r="AK21" s="724"/>
      <c r="AL21" s="666" t="s">
        <v>135</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t="s">
        <v>135</v>
      </c>
      <c r="BH21" s="664"/>
      <c r="BI21" s="664"/>
      <c r="BJ21" s="664"/>
      <c r="BK21" s="664"/>
      <c r="BL21" s="664"/>
      <c r="BM21" s="664"/>
      <c r="BN21" s="665"/>
      <c r="BO21" s="723" t="s">
        <v>242</v>
      </c>
      <c r="BP21" s="723"/>
      <c r="BQ21" s="723"/>
      <c r="BR21" s="723"/>
      <c r="BS21" s="669" t="s">
        <v>135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281</v>
      </c>
      <c r="C22" s="659"/>
      <c r="D22" s="659"/>
      <c r="E22" s="659"/>
      <c r="F22" s="659"/>
      <c r="G22" s="659"/>
      <c r="H22" s="659"/>
      <c r="I22" s="659"/>
      <c r="J22" s="659"/>
      <c r="K22" s="659"/>
      <c r="L22" s="659"/>
      <c r="M22" s="659"/>
      <c r="N22" s="659"/>
      <c r="O22" s="659"/>
      <c r="P22" s="659"/>
      <c r="Q22" s="660"/>
      <c r="R22" s="661">
        <v>2169732</v>
      </c>
      <c r="S22" s="664"/>
      <c r="T22" s="664"/>
      <c r="U22" s="664"/>
      <c r="V22" s="664"/>
      <c r="W22" s="664"/>
      <c r="X22" s="664"/>
      <c r="Y22" s="665"/>
      <c r="Z22" s="723">
        <v>59.2</v>
      </c>
      <c r="AA22" s="723"/>
      <c r="AB22" s="723"/>
      <c r="AC22" s="723"/>
      <c r="AD22" s="724">
        <v>1990852</v>
      </c>
      <c r="AE22" s="724"/>
      <c r="AF22" s="724"/>
      <c r="AG22" s="724"/>
      <c r="AH22" s="724"/>
      <c r="AI22" s="724"/>
      <c r="AJ22" s="724"/>
      <c r="AK22" s="724"/>
      <c r="AL22" s="666">
        <v>97.3</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242</v>
      </c>
      <c r="BP22" s="723"/>
      <c r="BQ22" s="723"/>
      <c r="BR22" s="723"/>
      <c r="BS22" s="669" t="s">
        <v>135</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284</v>
      </c>
      <c r="C23" s="659"/>
      <c r="D23" s="659"/>
      <c r="E23" s="659"/>
      <c r="F23" s="659"/>
      <c r="G23" s="659"/>
      <c r="H23" s="659"/>
      <c r="I23" s="659"/>
      <c r="J23" s="659"/>
      <c r="K23" s="659"/>
      <c r="L23" s="659"/>
      <c r="M23" s="659"/>
      <c r="N23" s="659"/>
      <c r="O23" s="659"/>
      <c r="P23" s="659"/>
      <c r="Q23" s="660"/>
      <c r="R23" s="661">
        <v>827</v>
      </c>
      <c r="S23" s="664"/>
      <c r="T23" s="664"/>
      <c r="U23" s="664"/>
      <c r="V23" s="664"/>
      <c r="W23" s="664"/>
      <c r="X23" s="664"/>
      <c r="Y23" s="665"/>
      <c r="Z23" s="723">
        <v>0</v>
      </c>
      <c r="AA23" s="723"/>
      <c r="AB23" s="723"/>
      <c r="AC23" s="723"/>
      <c r="AD23" s="724">
        <v>827</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173</v>
      </c>
      <c r="BH23" s="664"/>
      <c r="BI23" s="664"/>
      <c r="BJ23" s="664"/>
      <c r="BK23" s="664"/>
      <c r="BL23" s="664"/>
      <c r="BM23" s="664"/>
      <c r="BN23" s="665"/>
      <c r="BO23" s="723" t="s">
        <v>135</v>
      </c>
      <c r="BP23" s="723"/>
      <c r="BQ23" s="723"/>
      <c r="BR23" s="723"/>
      <c r="BS23" s="669" t="s">
        <v>242</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2">
      <c r="B24" s="658" t="s">
        <v>291</v>
      </c>
      <c r="C24" s="659"/>
      <c r="D24" s="659"/>
      <c r="E24" s="659"/>
      <c r="F24" s="659"/>
      <c r="G24" s="659"/>
      <c r="H24" s="659"/>
      <c r="I24" s="659"/>
      <c r="J24" s="659"/>
      <c r="K24" s="659"/>
      <c r="L24" s="659"/>
      <c r="M24" s="659"/>
      <c r="N24" s="659"/>
      <c r="O24" s="659"/>
      <c r="P24" s="659"/>
      <c r="Q24" s="660"/>
      <c r="R24" s="661">
        <v>56900</v>
      </c>
      <c r="S24" s="664"/>
      <c r="T24" s="664"/>
      <c r="U24" s="664"/>
      <c r="V24" s="664"/>
      <c r="W24" s="664"/>
      <c r="X24" s="664"/>
      <c r="Y24" s="665"/>
      <c r="Z24" s="723">
        <v>1.6</v>
      </c>
      <c r="AA24" s="723"/>
      <c r="AB24" s="723"/>
      <c r="AC24" s="723"/>
      <c r="AD24" s="724" t="s">
        <v>242</v>
      </c>
      <c r="AE24" s="724"/>
      <c r="AF24" s="724"/>
      <c r="AG24" s="724"/>
      <c r="AH24" s="724"/>
      <c r="AI24" s="724"/>
      <c r="AJ24" s="724"/>
      <c r="AK24" s="724"/>
      <c r="AL24" s="666" t="s">
        <v>242</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173</v>
      </c>
      <c r="BH24" s="664"/>
      <c r="BI24" s="664"/>
      <c r="BJ24" s="664"/>
      <c r="BK24" s="664"/>
      <c r="BL24" s="664"/>
      <c r="BM24" s="664"/>
      <c r="BN24" s="665"/>
      <c r="BO24" s="723" t="s">
        <v>135</v>
      </c>
      <c r="BP24" s="723"/>
      <c r="BQ24" s="723"/>
      <c r="BR24" s="723"/>
      <c r="BS24" s="669" t="s">
        <v>242</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1342917</v>
      </c>
      <c r="CS24" s="727"/>
      <c r="CT24" s="727"/>
      <c r="CU24" s="727"/>
      <c r="CV24" s="727"/>
      <c r="CW24" s="727"/>
      <c r="CX24" s="727"/>
      <c r="CY24" s="773"/>
      <c r="CZ24" s="774">
        <v>39</v>
      </c>
      <c r="DA24" s="743"/>
      <c r="DB24" s="743"/>
      <c r="DC24" s="777"/>
      <c r="DD24" s="772">
        <v>1022554</v>
      </c>
      <c r="DE24" s="727"/>
      <c r="DF24" s="727"/>
      <c r="DG24" s="727"/>
      <c r="DH24" s="727"/>
      <c r="DI24" s="727"/>
      <c r="DJ24" s="727"/>
      <c r="DK24" s="773"/>
      <c r="DL24" s="772">
        <v>979054</v>
      </c>
      <c r="DM24" s="727"/>
      <c r="DN24" s="727"/>
      <c r="DO24" s="727"/>
      <c r="DP24" s="727"/>
      <c r="DQ24" s="727"/>
      <c r="DR24" s="727"/>
      <c r="DS24" s="727"/>
      <c r="DT24" s="727"/>
      <c r="DU24" s="727"/>
      <c r="DV24" s="773"/>
      <c r="DW24" s="774">
        <v>46.1</v>
      </c>
      <c r="DX24" s="743"/>
      <c r="DY24" s="743"/>
      <c r="DZ24" s="743"/>
      <c r="EA24" s="743"/>
      <c r="EB24" s="743"/>
      <c r="EC24" s="775"/>
    </row>
    <row r="25" spans="2:133" ht="11.25" customHeight="1" x14ac:dyDescent="0.2">
      <c r="B25" s="658" t="s">
        <v>294</v>
      </c>
      <c r="C25" s="659"/>
      <c r="D25" s="659"/>
      <c r="E25" s="659"/>
      <c r="F25" s="659"/>
      <c r="G25" s="659"/>
      <c r="H25" s="659"/>
      <c r="I25" s="659"/>
      <c r="J25" s="659"/>
      <c r="K25" s="659"/>
      <c r="L25" s="659"/>
      <c r="M25" s="659"/>
      <c r="N25" s="659"/>
      <c r="O25" s="659"/>
      <c r="P25" s="659"/>
      <c r="Q25" s="660"/>
      <c r="R25" s="661">
        <v>35686</v>
      </c>
      <c r="S25" s="664"/>
      <c r="T25" s="664"/>
      <c r="U25" s="664"/>
      <c r="V25" s="664"/>
      <c r="W25" s="664"/>
      <c r="X25" s="664"/>
      <c r="Y25" s="665"/>
      <c r="Z25" s="723">
        <v>1</v>
      </c>
      <c r="AA25" s="723"/>
      <c r="AB25" s="723"/>
      <c r="AC25" s="723"/>
      <c r="AD25" s="724">
        <v>3405</v>
      </c>
      <c r="AE25" s="724"/>
      <c r="AF25" s="724"/>
      <c r="AG25" s="724"/>
      <c r="AH25" s="724"/>
      <c r="AI25" s="724"/>
      <c r="AJ25" s="724"/>
      <c r="AK25" s="724"/>
      <c r="AL25" s="666">
        <v>0.2</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135</v>
      </c>
      <c r="BH25" s="664"/>
      <c r="BI25" s="664"/>
      <c r="BJ25" s="664"/>
      <c r="BK25" s="664"/>
      <c r="BL25" s="664"/>
      <c r="BM25" s="664"/>
      <c r="BN25" s="665"/>
      <c r="BO25" s="723" t="s">
        <v>242</v>
      </c>
      <c r="BP25" s="723"/>
      <c r="BQ25" s="723"/>
      <c r="BR25" s="723"/>
      <c r="BS25" s="669" t="s">
        <v>135</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651653</v>
      </c>
      <c r="CS25" s="662"/>
      <c r="CT25" s="662"/>
      <c r="CU25" s="662"/>
      <c r="CV25" s="662"/>
      <c r="CW25" s="662"/>
      <c r="CX25" s="662"/>
      <c r="CY25" s="663"/>
      <c r="CZ25" s="666">
        <v>18.899999999999999</v>
      </c>
      <c r="DA25" s="695"/>
      <c r="DB25" s="695"/>
      <c r="DC25" s="696"/>
      <c r="DD25" s="669">
        <v>614889</v>
      </c>
      <c r="DE25" s="662"/>
      <c r="DF25" s="662"/>
      <c r="DG25" s="662"/>
      <c r="DH25" s="662"/>
      <c r="DI25" s="662"/>
      <c r="DJ25" s="662"/>
      <c r="DK25" s="663"/>
      <c r="DL25" s="669">
        <v>614889</v>
      </c>
      <c r="DM25" s="662"/>
      <c r="DN25" s="662"/>
      <c r="DO25" s="662"/>
      <c r="DP25" s="662"/>
      <c r="DQ25" s="662"/>
      <c r="DR25" s="662"/>
      <c r="DS25" s="662"/>
      <c r="DT25" s="662"/>
      <c r="DU25" s="662"/>
      <c r="DV25" s="663"/>
      <c r="DW25" s="666">
        <v>28.9</v>
      </c>
      <c r="DX25" s="695"/>
      <c r="DY25" s="695"/>
      <c r="DZ25" s="695"/>
      <c r="EA25" s="695"/>
      <c r="EB25" s="695"/>
      <c r="EC25" s="697"/>
    </row>
    <row r="26" spans="2:133" ht="11.25" customHeight="1" x14ac:dyDescent="0.2">
      <c r="B26" s="658" t="s">
        <v>297</v>
      </c>
      <c r="C26" s="659"/>
      <c r="D26" s="659"/>
      <c r="E26" s="659"/>
      <c r="F26" s="659"/>
      <c r="G26" s="659"/>
      <c r="H26" s="659"/>
      <c r="I26" s="659"/>
      <c r="J26" s="659"/>
      <c r="K26" s="659"/>
      <c r="L26" s="659"/>
      <c r="M26" s="659"/>
      <c r="N26" s="659"/>
      <c r="O26" s="659"/>
      <c r="P26" s="659"/>
      <c r="Q26" s="660"/>
      <c r="R26" s="661">
        <v>5438</v>
      </c>
      <c r="S26" s="664"/>
      <c r="T26" s="664"/>
      <c r="U26" s="664"/>
      <c r="V26" s="664"/>
      <c r="W26" s="664"/>
      <c r="X26" s="664"/>
      <c r="Y26" s="665"/>
      <c r="Z26" s="723">
        <v>0.1</v>
      </c>
      <c r="AA26" s="723"/>
      <c r="AB26" s="723"/>
      <c r="AC26" s="723"/>
      <c r="AD26" s="724" t="s">
        <v>135</v>
      </c>
      <c r="AE26" s="724"/>
      <c r="AF26" s="724"/>
      <c r="AG26" s="724"/>
      <c r="AH26" s="724"/>
      <c r="AI26" s="724"/>
      <c r="AJ26" s="724"/>
      <c r="AK26" s="724"/>
      <c r="AL26" s="666" t="s">
        <v>242</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135</v>
      </c>
      <c r="BH26" s="664"/>
      <c r="BI26" s="664"/>
      <c r="BJ26" s="664"/>
      <c r="BK26" s="664"/>
      <c r="BL26" s="664"/>
      <c r="BM26" s="664"/>
      <c r="BN26" s="665"/>
      <c r="BO26" s="723" t="s">
        <v>135</v>
      </c>
      <c r="BP26" s="723"/>
      <c r="BQ26" s="723"/>
      <c r="BR26" s="723"/>
      <c r="BS26" s="669" t="s">
        <v>242</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413896</v>
      </c>
      <c r="CS26" s="664"/>
      <c r="CT26" s="664"/>
      <c r="CU26" s="664"/>
      <c r="CV26" s="664"/>
      <c r="CW26" s="664"/>
      <c r="CX26" s="664"/>
      <c r="CY26" s="665"/>
      <c r="CZ26" s="666">
        <v>12</v>
      </c>
      <c r="DA26" s="695"/>
      <c r="DB26" s="695"/>
      <c r="DC26" s="696"/>
      <c r="DD26" s="669">
        <v>379259</v>
      </c>
      <c r="DE26" s="664"/>
      <c r="DF26" s="664"/>
      <c r="DG26" s="664"/>
      <c r="DH26" s="664"/>
      <c r="DI26" s="664"/>
      <c r="DJ26" s="664"/>
      <c r="DK26" s="665"/>
      <c r="DL26" s="669" t="s">
        <v>135</v>
      </c>
      <c r="DM26" s="664"/>
      <c r="DN26" s="664"/>
      <c r="DO26" s="664"/>
      <c r="DP26" s="664"/>
      <c r="DQ26" s="664"/>
      <c r="DR26" s="664"/>
      <c r="DS26" s="664"/>
      <c r="DT26" s="664"/>
      <c r="DU26" s="664"/>
      <c r="DV26" s="665"/>
      <c r="DW26" s="666" t="s">
        <v>242</v>
      </c>
      <c r="DX26" s="695"/>
      <c r="DY26" s="695"/>
      <c r="DZ26" s="695"/>
      <c r="EA26" s="695"/>
      <c r="EB26" s="695"/>
      <c r="EC26" s="697"/>
    </row>
    <row r="27" spans="2:133" ht="11.25" customHeight="1" x14ac:dyDescent="0.2">
      <c r="B27" s="658" t="s">
        <v>300</v>
      </c>
      <c r="C27" s="659"/>
      <c r="D27" s="659"/>
      <c r="E27" s="659"/>
      <c r="F27" s="659"/>
      <c r="G27" s="659"/>
      <c r="H27" s="659"/>
      <c r="I27" s="659"/>
      <c r="J27" s="659"/>
      <c r="K27" s="659"/>
      <c r="L27" s="659"/>
      <c r="M27" s="659"/>
      <c r="N27" s="659"/>
      <c r="O27" s="659"/>
      <c r="P27" s="659"/>
      <c r="Q27" s="660"/>
      <c r="R27" s="661">
        <v>240648</v>
      </c>
      <c r="S27" s="664"/>
      <c r="T27" s="664"/>
      <c r="U27" s="664"/>
      <c r="V27" s="664"/>
      <c r="W27" s="664"/>
      <c r="X27" s="664"/>
      <c r="Y27" s="665"/>
      <c r="Z27" s="723">
        <v>6.6</v>
      </c>
      <c r="AA27" s="723"/>
      <c r="AB27" s="723"/>
      <c r="AC27" s="723"/>
      <c r="AD27" s="724" t="s">
        <v>135</v>
      </c>
      <c r="AE27" s="724"/>
      <c r="AF27" s="724"/>
      <c r="AG27" s="724"/>
      <c r="AH27" s="724"/>
      <c r="AI27" s="724"/>
      <c r="AJ27" s="724"/>
      <c r="AK27" s="724"/>
      <c r="AL27" s="666" t="s">
        <v>135</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920571</v>
      </c>
      <c r="BH27" s="664"/>
      <c r="BI27" s="664"/>
      <c r="BJ27" s="664"/>
      <c r="BK27" s="664"/>
      <c r="BL27" s="664"/>
      <c r="BM27" s="664"/>
      <c r="BN27" s="665"/>
      <c r="BO27" s="723">
        <v>100</v>
      </c>
      <c r="BP27" s="723"/>
      <c r="BQ27" s="723"/>
      <c r="BR27" s="723"/>
      <c r="BS27" s="669" t="s">
        <v>242</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394092</v>
      </c>
      <c r="CS27" s="662"/>
      <c r="CT27" s="662"/>
      <c r="CU27" s="662"/>
      <c r="CV27" s="662"/>
      <c r="CW27" s="662"/>
      <c r="CX27" s="662"/>
      <c r="CY27" s="663"/>
      <c r="CZ27" s="666">
        <v>11.4</v>
      </c>
      <c r="DA27" s="695"/>
      <c r="DB27" s="695"/>
      <c r="DC27" s="696"/>
      <c r="DD27" s="669">
        <v>115688</v>
      </c>
      <c r="DE27" s="662"/>
      <c r="DF27" s="662"/>
      <c r="DG27" s="662"/>
      <c r="DH27" s="662"/>
      <c r="DI27" s="662"/>
      <c r="DJ27" s="662"/>
      <c r="DK27" s="663"/>
      <c r="DL27" s="669">
        <v>72188</v>
      </c>
      <c r="DM27" s="662"/>
      <c r="DN27" s="662"/>
      <c r="DO27" s="662"/>
      <c r="DP27" s="662"/>
      <c r="DQ27" s="662"/>
      <c r="DR27" s="662"/>
      <c r="DS27" s="662"/>
      <c r="DT27" s="662"/>
      <c r="DU27" s="662"/>
      <c r="DV27" s="663"/>
      <c r="DW27" s="666">
        <v>3.4</v>
      </c>
      <c r="DX27" s="695"/>
      <c r="DY27" s="695"/>
      <c r="DZ27" s="695"/>
      <c r="EA27" s="695"/>
      <c r="EB27" s="695"/>
      <c r="EC27" s="697"/>
    </row>
    <row r="28" spans="2:133" ht="11.25" customHeight="1" x14ac:dyDescent="0.2">
      <c r="B28" s="766" t="s">
        <v>303</v>
      </c>
      <c r="C28" s="767"/>
      <c r="D28" s="767"/>
      <c r="E28" s="767"/>
      <c r="F28" s="767"/>
      <c r="G28" s="767"/>
      <c r="H28" s="767"/>
      <c r="I28" s="767"/>
      <c r="J28" s="767"/>
      <c r="K28" s="767"/>
      <c r="L28" s="767"/>
      <c r="M28" s="767"/>
      <c r="N28" s="767"/>
      <c r="O28" s="767"/>
      <c r="P28" s="767"/>
      <c r="Q28" s="768"/>
      <c r="R28" s="661" t="s">
        <v>242</v>
      </c>
      <c r="S28" s="664"/>
      <c r="T28" s="664"/>
      <c r="U28" s="664"/>
      <c r="V28" s="664"/>
      <c r="W28" s="664"/>
      <c r="X28" s="664"/>
      <c r="Y28" s="665"/>
      <c r="Z28" s="723" t="s">
        <v>242</v>
      </c>
      <c r="AA28" s="723"/>
      <c r="AB28" s="723"/>
      <c r="AC28" s="723"/>
      <c r="AD28" s="724" t="s">
        <v>242</v>
      </c>
      <c r="AE28" s="724"/>
      <c r="AF28" s="724"/>
      <c r="AG28" s="724"/>
      <c r="AH28" s="724"/>
      <c r="AI28" s="724"/>
      <c r="AJ28" s="724"/>
      <c r="AK28" s="724"/>
      <c r="AL28" s="666" t="s">
        <v>135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297172</v>
      </c>
      <c r="CS28" s="664"/>
      <c r="CT28" s="664"/>
      <c r="CU28" s="664"/>
      <c r="CV28" s="664"/>
      <c r="CW28" s="664"/>
      <c r="CX28" s="664"/>
      <c r="CY28" s="665"/>
      <c r="CZ28" s="666">
        <v>8.6</v>
      </c>
      <c r="DA28" s="695"/>
      <c r="DB28" s="695"/>
      <c r="DC28" s="696"/>
      <c r="DD28" s="669">
        <v>291977</v>
      </c>
      <c r="DE28" s="664"/>
      <c r="DF28" s="664"/>
      <c r="DG28" s="664"/>
      <c r="DH28" s="664"/>
      <c r="DI28" s="664"/>
      <c r="DJ28" s="664"/>
      <c r="DK28" s="665"/>
      <c r="DL28" s="669">
        <v>291977</v>
      </c>
      <c r="DM28" s="664"/>
      <c r="DN28" s="664"/>
      <c r="DO28" s="664"/>
      <c r="DP28" s="664"/>
      <c r="DQ28" s="664"/>
      <c r="DR28" s="664"/>
      <c r="DS28" s="664"/>
      <c r="DT28" s="664"/>
      <c r="DU28" s="664"/>
      <c r="DV28" s="665"/>
      <c r="DW28" s="666">
        <v>13.7</v>
      </c>
      <c r="DX28" s="695"/>
      <c r="DY28" s="695"/>
      <c r="DZ28" s="695"/>
      <c r="EA28" s="695"/>
      <c r="EB28" s="695"/>
      <c r="EC28" s="697"/>
    </row>
    <row r="29" spans="2:133" ht="11.25" customHeight="1" x14ac:dyDescent="0.2">
      <c r="B29" s="658" t="s">
        <v>305</v>
      </c>
      <c r="C29" s="659"/>
      <c r="D29" s="659"/>
      <c r="E29" s="659"/>
      <c r="F29" s="659"/>
      <c r="G29" s="659"/>
      <c r="H29" s="659"/>
      <c r="I29" s="659"/>
      <c r="J29" s="659"/>
      <c r="K29" s="659"/>
      <c r="L29" s="659"/>
      <c r="M29" s="659"/>
      <c r="N29" s="659"/>
      <c r="O29" s="659"/>
      <c r="P29" s="659"/>
      <c r="Q29" s="660"/>
      <c r="R29" s="661">
        <v>219704</v>
      </c>
      <c r="S29" s="664"/>
      <c r="T29" s="664"/>
      <c r="U29" s="664"/>
      <c r="V29" s="664"/>
      <c r="W29" s="664"/>
      <c r="X29" s="664"/>
      <c r="Y29" s="665"/>
      <c r="Z29" s="723">
        <v>6</v>
      </c>
      <c r="AA29" s="723"/>
      <c r="AB29" s="723"/>
      <c r="AC29" s="723"/>
      <c r="AD29" s="724" t="s">
        <v>242</v>
      </c>
      <c r="AE29" s="724"/>
      <c r="AF29" s="724"/>
      <c r="AG29" s="724"/>
      <c r="AH29" s="724"/>
      <c r="AI29" s="724"/>
      <c r="AJ29" s="724"/>
      <c r="AK29" s="724"/>
      <c r="AL29" s="666" t="s">
        <v>245</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297172</v>
      </c>
      <c r="CS29" s="662"/>
      <c r="CT29" s="662"/>
      <c r="CU29" s="662"/>
      <c r="CV29" s="662"/>
      <c r="CW29" s="662"/>
      <c r="CX29" s="662"/>
      <c r="CY29" s="663"/>
      <c r="CZ29" s="666">
        <v>8.6</v>
      </c>
      <c r="DA29" s="695"/>
      <c r="DB29" s="695"/>
      <c r="DC29" s="696"/>
      <c r="DD29" s="669">
        <v>291977</v>
      </c>
      <c r="DE29" s="662"/>
      <c r="DF29" s="662"/>
      <c r="DG29" s="662"/>
      <c r="DH29" s="662"/>
      <c r="DI29" s="662"/>
      <c r="DJ29" s="662"/>
      <c r="DK29" s="663"/>
      <c r="DL29" s="669">
        <v>291977</v>
      </c>
      <c r="DM29" s="662"/>
      <c r="DN29" s="662"/>
      <c r="DO29" s="662"/>
      <c r="DP29" s="662"/>
      <c r="DQ29" s="662"/>
      <c r="DR29" s="662"/>
      <c r="DS29" s="662"/>
      <c r="DT29" s="662"/>
      <c r="DU29" s="662"/>
      <c r="DV29" s="663"/>
      <c r="DW29" s="666">
        <v>13.7</v>
      </c>
      <c r="DX29" s="695"/>
      <c r="DY29" s="695"/>
      <c r="DZ29" s="695"/>
      <c r="EA29" s="695"/>
      <c r="EB29" s="695"/>
      <c r="EC29" s="697"/>
    </row>
    <row r="30" spans="2:133" ht="11.25" customHeight="1" x14ac:dyDescent="0.2">
      <c r="B30" s="658" t="s">
        <v>310</v>
      </c>
      <c r="C30" s="659"/>
      <c r="D30" s="659"/>
      <c r="E30" s="659"/>
      <c r="F30" s="659"/>
      <c r="G30" s="659"/>
      <c r="H30" s="659"/>
      <c r="I30" s="659"/>
      <c r="J30" s="659"/>
      <c r="K30" s="659"/>
      <c r="L30" s="659"/>
      <c r="M30" s="659"/>
      <c r="N30" s="659"/>
      <c r="O30" s="659"/>
      <c r="P30" s="659"/>
      <c r="Q30" s="660"/>
      <c r="R30" s="661">
        <v>107279</v>
      </c>
      <c r="S30" s="664"/>
      <c r="T30" s="664"/>
      <c r="U30" s="664"/>
      <c r="V30" s="664"/>
      <c r="W30" s="664"/>
      <c r="X30" s="664"/>
      <c r="Y30" s="665"/>
      <c r="Z30" s="723">
        <v>2.9</v>
      </c>
      <c r="AA30" s="723"/>
      <c r="AB30" s="723"/>
      <c r="AC30" s="723"/>
      <c r="AD30" s="724">
        <v>50336</v>
      </c>
      <c r="AE30" s="724"/>
      <c r="AF30" s="724"/>
      <c r="AG30" s="724"/>
      <c r="AH30" s="724"/>
      <c r="AI30" s="724"/>
      <c r="AJ30" s="724"/>
      <c r="AK30" s="724"/>
      <c r="AL30" s="666">
        <v>2.5</v>
      </c>
      <c r="AM30" s="667"/>
      <c r="AN30" s="667"/>
      <c r="AO30" s="725"/>
      <c r="AP30" s="751" t="s">
        <v>311</v>
      </c>
      <c r="AQ30" s="752"/>
      <c r="AR30" s="752"/>
      <c r="AS30" s="752"/>
      <c r="AT30" s="757" t="s">
        <v>312</v>
      </c>
      <c r="AU30" s="230"/>
      <c r="AV30" s="230"/>
      <c r="AW30" s="230"/>
      <c r="AX30" s="760" t="s">
        <v>187</v>
      </c>
      <c r="AY30" s="761"/>
      <c r="AZ30" s="761"/>
      <c r="BA30" s="761"/>
      <c r="BB30" s="761"/>
      <c r="BC30" s="761"/>
      <c r="BD30" s="761"/>
      <c r="BE30" s="761"/>
      <c r="BF30" s="762"/>
      <c r="BG30" s="741">
        <v>98</v>
      </c>
      <c r="BH30" s="742"/>
      <c r="BI30" s="742"/>
      <c r="BJ30" s="742"/>
      <c r="BK30" s="742"/>
      <c r="BL30" s="742"/>
      <c r="BM30" s="743">
        <v>92.1</v>
      </c>
      <c r="BN30" s="742"/>
      <c r="BO30" s="742"/>
      <c r="BP30" s="742"/>
      <c r="BQ30" s="744"/>
      <c r="BR30" s="741">
        <v>97.8</v>
      </c>
      <c r="BS30" s="742"/>
      <c r="BT30" s="742"/>
      <c r="BU30" s="742"/>
      <c r="BV30" s="742"/>
      <c r="BW30" s="742"/>
      <c r="BX30" s="743">
        <v>91.3</v>
      </c>
      <c r="BY30" s="742"/>
      <c r="BZ30" s="742"/>
      <c r="CA30" s="742"/>
      <c r="CB30" s="744"/>
      <c r="CD30" s="747"/>
      <c r="CE30" s="748"/>
      <c r="CF30" s="705" t="s">
        <v>313</v>
      </c>
      <c r="CG30" s="702"/>
      <c r="CH30" s="702"/>
      <c r="CI30" s="702"/>
      <c r="CJ30" s="702"/>
      <c r="CK30" s="702"/>
      <c r="CL30" s="702"/>
      <c r="CM30" s="702"/>
      <c r="CN30" s="702"/>
      <c r="CO30" s="702"/>
      <c r="CP30" s="702"/>
      <c r="CQ30" s="703"/>
      <c r="CR30" s="661">
        <v>268673</v>
      </c>
      <c r="CS30" s="664"/>
      <c r="CT30" s="664"/>
      <c r="CU30" s="664"/>
      <c r="CV30" s="664"/>
      <c r="CW30" s="664"/>
      <c r="CX30" s="664"/>
      <c r="CY30" s="665"/>
      <c r="CZ30" s="666">
        <v>7.8</v>
      </c>
      <c r="DA30" s="695"/>
      <c r="DB30" s="695"/>
      <c r="DC30" s="696"/>
      <c r="DD30" s="669">
        <v>264047</v>
      </c>
      <c r="DE30" s="664"/>
      <c r="DF30" s="664"/>
      <c r="DG30" s="664"/>
      <c r="DH30" s="664"/>
      <c r="DI30" s="664"/>
      <c r="DJ30" s="664"/>
      <c r="DK30" s="665"/>
      <c r="DL30" s="669">
        <v>264047</v>
      </c>
      <c r="DM30" s="664"/>
      <c r="DN30" s="664"/>
      <c r="DO30" s="664"/>
      <c r="DP30" s="664"/>
      <c r="DQ30" s="664"/>
      <c r="DR30" s="664"/>
      <c r="DS30" s="664"/>
      <c r="DT30" s="664"/>
      <c r="DU30" s="664"/>
      <c r="DV30" s="665"/>
      <c r="DW30" s="666">
        <v>12.4</v>
      </c>
      <c r="DX30" s="695"/>
      <c r="DY30" s="695"/>
      <c r="DZ30" s="695"/>
      <c r="EA30" s="695"/>
      <c r="EB30" s="695"/>
      <c r="EC30" s="697"/>
    </row>
    <row r="31" spans="2:133" ht="11.25" customHeight="1" x14ac:dyDescent="0.2">
      <c r="B31" s="658" t="s">
        <v>314</v>
      </c>
      <c r="C31" s="659"/>
      <c r="D31" s="659"/>
      <c r="E31" s="659"/>
      <c r="F31" s="659"/>
      <c r="G31" s="659"/>
      <c r="H31" s="659"/>
      <c r="I31" s="659"/>
      <c r="J31" s="659"/>
      <c r="K31" s="659"/>
      <c r="L31" s="659"/>
      <c r="M31" s="659"/>
      <c r="N31" s="659"/>
      <c r="O31" s="659"/>
      <c r="P31" s="659"/>
      <c r="Q31" s="660"/>
      <c r="R31" s="661">
        <v>11009</v>
      </c>
      <c r="S31" s="664"/>
      <c r="T31" s="664"/>
      <c r="U31" s="664"/>
      <c r="V31" s="664"/>
      <c r="W31" s="664"/>
      <c r="X31" s="664"/>
      <c r="Y31" s="665"/>
      <c r="Z31" s="723">
        <v>0.3</v>
      </c>
      <c r="AA31" s="723"/>
      <c r="AB31" s="723"/>
      <c r="AC31" s="723"/>
      <c r="AD31" s="724" t="s">
        <v>135</v>
      </c>
      <c r="AE31" s="724"/>
      <c r="AF31" s="724"/>
      <c r="AG31" s="724"/>
      <c r="AH31" s="724"/>
      <c r="AI31" s="724"/>
      <c r="AJ31" s="724"/>
      <c r="AK31" s="724"/>
      <c r="AL31" s="666" t="s">
        <v>135</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98.1</v>
      </c>
      <c r="BH31" s="662"/>
      <c r="BI31" s="662"/>
      <c r="BJ31" s="662"/>
      <c r="BK31" s="662"/>
      <c r="BL31" s="662"/>
      <c r="BM31" s="667">
        <v>92.3</v>
      </c>
      <c r="BN31" s="740"/>
      <c r="BO31" s="740"/>
      <c r="BP31" s="740"/>
      <c r="BQ31" s="701"/>
      <c r="BR31" s="739">
        <v>98.4</v>
      </c>
      <c r="BS31" s="662"/>
      <c r="BT31" s="662"/>
      <c r="BU31" s="662"/>
      <c r="BV31" s="662"/>
      <c r="BW31" s="662"/>
      <c r="BX31" s="667">
        <v>91.7</v>
      </c>
      <c r="BY31" s="740"/>
      <c r="BZ31" s="740"/>
      <c r="CA31" s="740"/>
      <c r="CB31" s="701"/>
      <c r="CD31" s="747"/>
      <c r="CE31" s="748"/>
      <c r="CF31" s="705" t="s">
        <v>317</v>
      </c>
      <c r="CG31" s="702"/>
      <c r="CH31" s="702"/>
      <c r="CI31" s="702"/>
      <c r="CJ31" s="702"/>
      <c r="CK31" s="702"/>
      <c r="CL31" s="702"/>
      <c r="CM31" s="702"/>
      <c r="CN31" s="702"/>
      <c r="CO31" s="702"/>
      <c r="CP31" s="702"/>
      <c r="CQ31" s="703"/>
      <c r="CR31" s="661">
        <v>28499</v>
      </c>
      <c r="CS31" s="662"/>
      <c r="CT31" s="662"/>
      <c r="CU31" s="662"/>
      <c r="CV31" s="662"/>
      <c r="CW31" s="662"/>
      <c r="CX31" s="662"/>
      <c r="CY31" s="663"/>
      <c r="CZ31" s="666">
        <v>0.8</v>
      </c>
      <c r="DA31" s="695"/>
      <c r="DB31" s="695"/>
      <c r="DC31" s="696"/>
      <c r="DD31" s="669">
        <v>27930</v>
      </c>
      <c r="DE31" s="662"/>
      <c r="DF31" s="662"/>
      <c r="DG31" s="662"/>
      <c r="DH31" s="662"/>
      <c r="DI31" s="662"/>
      <c r="DJ31" s="662"/>
      <c r="DK31" s="663"/>
      <c r="DL31" s="669">
        <v>27930</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2">
      <c r="B32" s="658" t="s">
        <v>318</v>
      </c>
      <c r="C32" s="659"/>
      <c r="D32" s="659"/>
      <c r="E32" s="659"/>
      <c r="F32" s="659"/>
      <c r="G32" s="659"/>
      <c r="H32" s="659"/>
      <c r="I32" s="659"/>
      <c r="J32" s="659"/>
      <c r="K32" s="659"/>
      <c r="L32" s="659"/>
      <c r="M32" s="659"/>
      <c r="N32" s="659"/>
      <c r="O32" s="659"/>
      <c r="P32" s="659"/>
      <c r="Q32" s="660"/>
      <c r="R32" s="661">
        <v>42345</v>
      </c>
      <c r="S32" s="664"/>
      <c r="T32" s="664"/>
      <c r="U32" s="664"/>
      <c r="V32" s="664"/>
      <c r="W32" s="664"/>
      <c r="X32" s="664"/>
      <c r="Y32" s="665"/>
      <c r="Z32" s="723">
        <v>1.2</v>
      </c>
      <c r="AA32" s="723"/>
      <c r="AB32" s="723"/>
      <c r="AC32" s="723"/>
      <c r="AD32" s="724" t="s">
        <v>242</v>
      </c>
      <c r="AE32" s="724"/>
      <c r="AF32" s="724"/>
      <c r="AG32" s="724"/>
      <c r="AH32" s="724"/>
      <c r="AI32" s="724"/>
      <c r="AJ32" s="724"/>
      <c r="AK32" s="724"/>
      <c r="AL32" s="666" t="s">
        <v>135</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97.7</v>
      </c>
      <c r="BH32" s="677"/>
      <c r="BI32" s="677"/>
      <c r="BJ32" s="677"/>
      <c r="BK32" s="677"/>
      <c r="BL32" s="677"/>
      <c r="BM32" s="721">
        <v>91.4</v>
      </c>
      <c r="BN32" s="677"/>
      <c r="BO32" s="677"/>
      <c r="BP32" s="677"/>
      <c r="BQ32" s="714"/>
      <c r="BR32" s="738">
        <v>97.3</v>
      </c>
      <c r="BS32" s="677"/>
      <c r="BT32" s="677"/>
      <c r="BU32" s="677"/>
      <c r="BV32" s="677"/>
      <c r="BW32" s="677"/>
      <c r="BX32" s="721">
        <v>90.2</v>
      </c>
      <c r="BY32" s="677"/>
      <c r="BZ32" s="677"/>
      <c r="CA32" s="677"/>
      <c r="CB32" s="714"/>
      <c r="CD32" s="749"/>
      <c r="CE32" s="750"/>
      <c r="CF32" s="705" t="s">
        <v>320</v>
      </c>
      <c r="CG32" s="702"/>
      <c r="CH32" s="702"/>
      <c r="CI32" s="702"/>
      <c r="CJ32" s="702"/>
      <c r="CK32" s="702"/>
      <c r="CL32" s="702"/>
      <c r="CM32" s="702"/>
      <c r="CN32" s="702"/>
      <c r="CO32" s="702"/>
      <c r="CP32" s="702"/>
      <c r="CQ32" s="703"/>
      <c r="CR32" s="661" t="s">
        <v>242</v>
      </c>
      <c r="CS32" s="664"/>
      <c r="CT32" s="664"/>
      <c r="CU32" s="664"/>
      <c r="CV32" s="664"/>
      <c r="CW32" s="664"/>
      <c r="CX32" s="664"/>
      <c r="CY32" s="665"/>
      <c r="CZ32" s="666" t="s">
        <v>135</v>
      </c>
      <c r="DA32" s="695"/>
      <c r="DB32" s="695"/>
      <c r="DC32" s="696"/>
      <c r="DD32" s="669" t="s">
        <v>173</v>
      </c>
      <c r="DE32" s="664"/>
      <c r="DF32" s="664"/>
      <c r="DG32" s="664"/>
      <c r="DH32" s="664"/>
      <c r="DI32" s="664"/>
      <c r="DJ32" s="664"/>
      <c r="DK32" s="665"/>
      <c r="DL32" s="669" t="s">
        <v>135</v>
      </c>
      <c r="DM32" s="664"/>
      <c r="DN32" s="664"/>
      <c r="DO32" s="664"/>
      <c r="DP32" s="664"/>
      <c r="DQ32" s="664"/>
      <c r="DR32" s="664"/>
      <c r="DS32" s="664"/>
      <c r="DT32" s="664"/>
      <c r="DU32" s="664"/>
      <c r="DV32" s="665"/>
      <c r="DW32" s="666" t="s">
        <v>242</v>
      </c>
      <c r="DX32" s="695"/>
      <c r="DY32" s="695"/>
      <c r="DZ32" s="695"/>
      <c r="EA32" s="695"/>
      <c r="EB32" s="695"/>
      <c r="EC32" s="697"/>
    </row>
    <row r="33" spans="2:133" ht="11.25" customHeight="1" x14ac:dyDescent="0.2">
      <c r="B33" s="658" t="s">
        <v>321</v>
      </c>
      <c r="C33" s="659"/>
      <c r="D33" s="659"/>
      <c r="E33" s="659"/>
      <c r="F33" s="659"/>
      <c r="G33" s="659"/>
      <c r="H33" s="659"/>
      <c r="I33" s="659"/>
      <c r="J33" s="659"/>
      <c r="K33" s="659"/>
      <c r="L33" s="659"/>
      <c r="M33" s="659"/>
      <c r="N33" s="659"/>
      <c r="O33" s="659"/>
      <c r="P33" s="659"/>
      <c r="Q33" s="660"/>
      <c r="R33" s="661">
        <v>282382</v>
      </c>
      <c r="S33" s="664"/>
      <c r="T33" s="664"/>
      <c r="U33" s="664"/>
      <c r="V33" s="664"/>
      <c r="W33" s="664"/>
      <c r="X33" s="664"/>
      <c r="Y33" s="665"/>
      <c r="Z33" s="723">
        <v>7.7</v>
      </c>
      <c r="AA33" s="723"/>
      <c r="AB33" s="723"/>
      <c r="AC33" s="723"/>
      <c r="AD33" s="724" t="s">
        <v>135</v>
      </c>
      <c r="AE33" s="724"/>
      <c r="AF33" s="724"/>
      <c r="AG33" s="724"/>
      <c r="AH33" s="724"/>
      <c r="AI33" s="724"/>
      <c r="AJ33" s="724"/>
      <c r="AK33" s="724"/>
      <c r="AL33" s="666" t="s">
        <v>135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1947638</v>
      </c>
      <c r="CS33" s="662"/>
      <c r="CT33" s="662"/>
      <c r="CU33" s="662"/>
      <c r="CV33" s="662"/>
      <c r="CW33" s="662"/>
      <c r="CX33" s="662"/>
      <c r="CY33" s="663"/>
      <c r="CZ33" s="666">
        <v>56.5</v>
      </c>
      <c r="DA33" s="695"/>
      <c r="DB33" s="695"/>
      <c r="DC33" s="696"/>
      <c r="DD33" s="669">
        <v>1404542</v>
      </c>
      <c r="DE33" s="662"/>
      <c r="DF33" s="662"/>
      <c r="DG33" s="662"/>
      <c r="DH33" s="662"/>
      <c r="DI33" s="662"/>
      <c r="DJ33" s="662"/>
      <c r="DK33" s="663"/>
      <c r="DL33" s="669">
        <v>1045757</v>
      </c>
      <c r="DM33" s="662"/>
      <c r="DN33" s="662"/>
      <c r="DO33" s="662"/>
      <c r="DP33" s="662"/>
      <c r="DQ33" s="662"/>
      <c r="DR33" s="662"/>
      <c r="DS33" s="662"/>
      <c r="DT33" s="662"/>
      <c r="DU33" s="662"/>
      <c r="DV33" s="663"/>
      <c r="DW33" s="666">
        <v>49.2</v>
      </c>
      <c r="DX33" s="695"/>
      <c r="DY33" s="695"/>
      <c r="DZ33" s="695"/>
      <c r="EA33" s="695"/>
      <c r="EB33" s="695"/>
      <c r="EC33" s="697"/>
    </row>
    <row r="34" spans="2:133" ht="11.25" customHeight="1" x14ac:dyDescent="0.2">
      <c r="B34" s="658" t="s">
        <v>323</v>
      </c>
      <c r="C34" s="659"/>
      <c r="D34" s="659"/>
      <c r="E34" s="659"/>
      <c r="F34" s="659"/>
      <c r="G34" s="659"/>
      <c r="H34" s="659"/>
      <c r="I34" s="659"/>
      <c r="J34" s="659"/>
      <c r="K34" s="659"/>
      <c r="L34" s="659"/>
      <c r="M34" s="659"/>
      <c r="N34" s="659"/>
      <c r="O34" s="659"/>
      <c r="P34" s="659"/>
      <c r="Q34" s="660"/>
      <c r="R34" s="661">
        <v>58158</v>
      </c>
      <c r="S34" s="664"/>
      <c r="T34" s="664"/>
      <c r="U34" s="664"/>
      <c r="V34" s="664"/>
      <c r="W34" s="664"/>
      <c r="X34" s="664"/>
      <c r="Y34" s="665"/>
      <c r="Z34" s="723">
        <v>1.6</v>
      </c>
      <c r="AA34" s="723"/>
      <c r="AB34" s="723"/>
      <c r="AC34" s="723"/>
      <c r="AD34" s="724">
        <v>281</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570224</v>
      </c>
      <c r="CS34" s="664"/>
      <c r="CT34" s="664"/>
      <c r="CU34" s="664"/>
      <c r="CV34" s="664"/>
      <c r="CW34" s="664"/>
      <c r="CX34" s="664"/>
      <c r="CY34" s="665"/>
      <c r="CZ34" s="666">
        <v>16.5</v>
      </c>
      <c r="DA34" s="695"/>
      <c r="DB34" s="695"/>
      <c r="DC34" s="696"/>
      <c r="DD34" s="669">
        <v>389540</v>
      </c>
      <c r="DE34" s="664"/>
      <c r="DF34" s="664"/>
      <c r="DG34" s="664"/>
      <c r="DH34" s="664"/>
      <c r="DI34" s="664"/>
      <c r="DJ34" s="664"/>
      <c r="DK34" s="665"/>
      <c r="DL34" s="669">
        <v>286478</v>
      </c>
      <c r="DM34" s="664"/>
      <c r="DN34" s="664"/>
      <c r="DO34" s="664"/>
      <c r="DP34" s="664"/>
      <c r="DQ34" s="664"/>
      <c r="DR34" s="664"/>
      <c r="DS34" s="664"/>
      <c r="DT34" s="664"/>
      <c r="DU34" s="664"/>
      <c r="DV34" s="665"/>
      <c r="DW34" s="666">
        <v>13.5</v>
      </c>
      <c r="DX34" s="695"/>
      <c r="DY34" s="695"/>
      <c r="DZ34" s="695"/>
      <c r="EA34" s="695"/>
      <c r="EB34" s="695"/>
      <c r="EC34" s="697"/>
    </row>
    <row r="35" spans="2:133" ht="11.25" customHeight="1" x14ac:dyDescent="0.2">
      <c r="B35" s="658" t="s">
        <v>327</v>
      </c>
      <c r="C35" s="659"/>
      <c r="D35" s="659"/>
      <c r="E35" s="659"/>
      <c r="F35" s="659"/>
      <c r="G35" s="659"/>
      <c r="H35" s="659"/>
      <c r="I35" s="659"/>
      <c r="J35" s="659"/>
      <c r="K35" s="659"/>
      <c r="L35" s="659"/>
      <c r="M35" s="659"/>
      <c r="N35" s="659"/>
      <c r="O35" s="659"/>
      <c r="P35" s="659"/>
      <c r="Q35" s="660"/>
      <c r="R35" s="661">
        <v>433700</v>
      </c>
      <c r="S35" s="664"/>
      <c r="T35" s="664"/>
      <c r="U35" s="664"/>
      <c r="V35" s="664"/>
      <c r="W35" s="664"/>
      <c r="X35" s="664"/>
      <c r="Y35" s="665"/>
      <c r="Z35" s="723">
        <v>11.8</v>
      </c>
      <c r="AA35" s="723"/>
      <c r="AB35" s="723"/>
      <c r="AC35" s="723"/>
      <c r="AD35" s="724" t="s">
        <v>135</v>
      </c>
      <c r="AE35" s="724"/>
      <c r="AF35" s="724"/>
      <c r="AG35" s="724"/>
      <c r="AH35" s="724"/>
      <c r="AI35" s="724"/>
      <c r="AJ35" s="724"/>
      <c r="AK35" s="724"/>
      <c r="AL35" s="666" t="s">
        <v>135</v>
      </c>
      <c r="AM35" s="667"/>
      <c r="AN35" s="667"/>
      <c r="AO35" s="725"/>
      <c r="AP35" s="234"/>
      <c r="AQ35" s="729" t="s">
        <v>328</v>
      </c>
      <c r="AR35" s="730"/>
      <c r="AS35" s="730"/>
      <c r="AT35" s="730"/>
      <c r="AU35" s="730"/>
      <c r="AV35" s="730"/>
      <c r="AW35" s="730"/>
      <c r="AX35" s="730"/>
      <c r="AY35" s="731"/>
      <c r="AZ35" s="726">
        <v>525792</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77298</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30317</v>
      </c>
      <c r="CS35" s="662"/>
      <c r="CT35" s="662"/>
      <c r="CU35" s="662"/>
      <c r="CV35" s="662"/>
      <c r="CW35" s="662"/>
      <c r="CX35" s="662"/>
      <c r="CY35" s="663"/>
      <c r="CZ35" s="666">
        <v>0.9</v>
      </c>
      <c r="DA35" s="695"/>
      <c r="DB35" s="695"/>
      <c r="DC35" s="696"/>
      <c r="DD35" s="669">
        <v>22376</v>
      </c>
      <c r="DE35" s="662"/>
      <c r="DF35" s="662"/>
      <c r="DG35" s="662"/>
      <c r="DH35" s="662"/>
      <c r="DI35" s="662"/>
      <c r="DJ35" s="662"/>
      <c r="DK35" s="663"/>
      <c r="DL35" s="669">
        <v>22370</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2">
      <c r="B36" s="658" t="s">
        <v>331</v>
      </c>
      <c r="C36" s="659"/>
      <c r="D36" s="659"/>
      <c r="E36" s="659"/>
      <c r="F36" s="659"/>
      <c r="G36" s="659"/>
      <c r="H36" s="659"/>
      <c r="I36" s="659"/>
      <c r="J36" s="659"/>
      <c r="K36" s="659"/>
      <c r="L36" s="659"/>
      <c r="M36" s="659"/>
      <c r="N36" s="659"/>
      <c r="O36" s="659"/>
      <c r="P36" s="659"/>
      <c r="Q36" s="660"/>
      <c r="R36" s="661" t="s">
        <v>135</v>
      </c>
      <c r="S36" s="664"/>
      <c r="T36" s="664"/>
      <c r="U36" s="664"/>
      <c r="V36" s="664"/>
      <c r="W36" s="664"/>
      <c r="X36" s="664"/>
      <c r="Y36" s="665"/>
      <c r="Z36" s="723" t="s">
        <v>135</v>
      </c>
      <c r="AA36" s="723"/>
      <c r="AB36" s="723"/>
      <c r="AC36" s="723"/>
      <c r="AD36" s="724" t="s">
        <v>135</v>
      </c>
      <c r="AE36" s="724"/>
      <c r="AF36" s="724"/>
      <c r="AG36" s="724"/>
      <c r="AH36" s="724"/>
      <c r="AI36" s="724"/>
      <c r="AJ36" s="724"/>
      <c r="AK36" s="724"/>
      <c r="AL36" s="666" t="s">
        <v>242</v>
      </c>
      <c r="AM36" s="667"/>
      <c r="AN36" s="667"/>
      <c r="AO36" s="725"/>
      <c r="AQ36" s="698" t="s">
        <v>332</v>
      </c>
      <c r="AR36" s="699"/>
      <c r="AS36" s="699"/>
      <c r="AT36" s="699"/>
      <c r="AU36" s="699"/>
      <c r="AV36" s="699"/>
      <c r="AW36" s="699"/>
      <c r="AX36" s="699"/>
      <c r="AY36" s="700"/>
      <c r="AZ36" s="661">
        <v>93362</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73376</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749348</v>
      </c>
      <c r="CS36" s="664"/>
      <c r="CT36" s="664"/>
      <c r="CU36" s="664"/>
      <c r="CV36" s="664"/>
      <c r="CW36" s="664"/>
      <c r="CX36" s="664"/>
      <c r="CY36" s="665"/>
      <c r="CZ36" s="666">
        <v>21.7</v>
      </c>
      <c r="DA36" s="695"/>
      <c r="DB36" s="695"/>
      <c r="DC36" s="696"/>
      <c r="DD36" s="669">
        <v>471949</v>
      </c>
      <c r="DE36" s="664"/>
      <c r="DF36" s="664"/>
      <c r="DG36" s="664"/>
      <c r="DH36" s="664"/>
      <c r="DI36" s="664"/>
      <c r="DJ36" s="664"/>
      <c r="DK36" s="665"/>
      <c r="DL36" s="669">
        <v>395012</v>
      </c>
      <c r="DM36" s="664"/>
      <c r="DN36" s="664"/>
      <c r="DO36" s="664"/>
      <c r="DP36" s="664"/>
      <c r="DQ36" s="664"/>
      <c r="DR36" s="664"/>
      <c r="DS36" s="664"/>
      <c r="DT36" s="664"/>
      <c r="DU36" s="664"/>
      <c r="DV36" s="665"/>
      <c r="DW36" s="666">
        <v>18.600000000000001</v>
      </c>
      <c r="DX36" s="695"/>
      <c r="DY36" s="695"/>
      <c r="DZ36" s="695"/>
      <c r="EA36" s="695"/>
      <c r="EB36" s="695"/>
      <c r="EC36" s="697"/>
    </row>
    <row r="37" spans="2:133" ht="11.25" customHeight="1" x14ac:dyDescent="0.2">
      <c r="B37" s="658" t="s">
        <v>335</v>
      </c>
      <c r="C37" s="659"/>
      <c r="D37" s="659"/>
      <c r="E37" s="659"/>
      <c r="F37" s="659"/>
      <c r="G37" s="659"/>
      <c r="H37" s="659"/>
      <c r="I37" s="659"/>
      <c r="J37" s="659"/>
      <c r="K37" s="659"/>
      <c r="L37" s="659"/>
      <c r="M37" s="659"/>
      <c r="N37" s="659"/>
      <c r="O37" s="659"/>
      <c r="P37" s="659"/>
      <c r="Q37" s="660"/>
      <c r="R37" s="661">
        <v>80000</v>
      </c>
      <c r="S37" s="664"/>
      <c r="T37" s="664"/>
      <c r="U37" s="664"/>
      <c r="V37" s="664"/>
      <c r="W37" s="664"/>
      <c r="X37" s="664"/>
      <c r="Y37" s="665"/>
      <c r="Z37" s="723">
        <v>2.2000000000000002</v>
      </c>
      <c r="AA37" s="723"/>
      <c r="AB37" s="723"/>
      <c r="AC37" s="723"/>
      <c r="AD37" s="724" t="s">
        <v>135</v>
      </c>
      <c r="AE37" s="724"/>
      <c r="AF37" s="724"/>
      <c r="AG37" s="724"/>
      <c r="AH37" s="724"/>
      <c r="AI37" s="724"/>
      <c r="AJ37" s="724"/>
      <c r="AK37" s="724"/>
      <c r="AL37" s="666" t="s">
        <v>135</v>
      </c>
      <c r="AM37" s="667"/>
      <c r="AN37" s="667"/>
      <c r="AO37" s="725"/>
      <c r="AQ37" s="698" t="s">
        <v>336</v>
      </c>
      <c r="AR37" s="699"/>
      <c r="AS37" s="699"/>
      <c r="AT37" s="699"/>
      <c r="AU37" s="699"/>
      <c r="AV37" s="699"/>
      <c r="AW37" s="699"/>
      <c r="AX37" s="699"/>
      <c r="AY37" s="700"/>
      <c r="AZ37" s="661">
        <v>2022</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1401</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411303</v>
      </c>
      <c r="CS37" s="662"/>
      <c r="CT37" s="662"/>
      <c r="CU37" s="662"/>
      <c r="CV37" s="662"/>
      <c r="CW37" s="662"/>
      <c r="CX37" s="662"/>
      <c r="CY37" s="663"/>
      <c r="CZ37" s="666">
        <v>11.9</v>
      </c>
      <c r="DA37" s="695"/>
      <c r="DB37" s="695"/>
      <c r="DC37" s="696"/>
      <c r="DD37" s="669">
        <v>193902</v>
      </c>
      <c r="DE37" s="662"/>
      <c r="DF37" s="662"/>
      <c r="DG37" s="662"/>
      <c r="DH37" s="662"/>
      <c r="DI37" s="662"/>
      <c r="DJ37" s="662"/>
      <c r="DK37" s="663"/>
      <c r="DL37" s="669">
        <v>188572</v>
      </c>
      <c r="DM37" s="662"/>
      <c r="DN37" s="662"/>
      <c r="DO37" s="662"/>
      <c r="DP37" s="662"/>
      <c r="DQ37" s="662"/>
      <c r="DR37" s="662"/>
      <c r="DS37" s="662"/>
      <c r="DT37" s="662"/>
      <c r="DU37" s="662"/>
      <c r="DV37" s="663"/>
      <c r="DW37" s="666">
        <v>8.9</v>
      </c>
      <c r="DX37" s="695"/>
      <c r="DY37" s="695"/>
      <c r="DZ37" s="695"/>
      <c r="EA37" s="695"/>
      <c r="EB37" s="695"/>
      <c r="EC37" s="697"/>
    </row>
    <row r="38" spans="2:133" ht="11.25" customHeight="1" x14ac:dyDescent="0.2">
      <c r="B38" s="673" t="s">
        <v>339</v>
      </c>
      <c r="C38" s="674"/>
      <c r="D38" s="674"/>
      <c r="E38" s="674"/>
      <c r="F38" s="674"/>
      <c r="G38" s="674"/>
      <c r="H38" s="674"/>
      <c r="I38" s="674"/>
      <c r="J38" s="674"/>
      <c r="K38" s="674"/>
      <c r="L38" s="674"/>
      <c r="M38" s="674"/>
      <c r="N38" s="674"/>
      <c r="O38" s="674"/>
      <c r="P38" s="674"/>
      <c r="Q38" s="675"/>
      <c r="R38" s="676">
        <v>3663808</v>
      </c>
      <c r="S38" s="713"/>
      <c r="T38" s="713"/>
      <c r="U38" s="713"/>
      <c r="V38" s="713"/>
      <c r="W38" s="713"/>
      <c r="X38" s="713"/>
      <c r="Y38" s="718"/>
      <c r="Z38" s="719">
        <v>100</v>
      </c>
      <c r="AA38" s="719"/>
      <c r="AB38" s="719"/>
      <c r="AC38" s="719"/>
      <c r="AD38" s="720">
        <v>2045701</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1472</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2227</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523770</v>
      </c>
      <c r="CS38" s="664"/>
      <c r="CT38" s="664"/>
      <c r="CU38" s="664"/>
      <c r="CV38" s="664"/>
      <c r="CW38" s="664"/>
      <c r="CX38" s="664"/>
      <c r="CY38" s="665"/>
      <c r="CZ38" s="666">
        <v>15.2</v>
      </c>
      <c r="DA38" s="695"/>
      <c r="DB38" s="695"/>
      <c r="DC38" s="696"/>
      <c r="DD38" s="669">
        <v>460249</v>
      </c>
      <c r="DE38" s="664"/>
      <c r="DF38" s="664"/>
      <c r="DG38" s="664"/>
      <c r="DH38" s="664"/>
      <c r="DI38" s="664"/>
      <c r="DJ38" s="664"/>
      <c r="DK38" s="665"/>
      <c r="DL38" s="669">
        <v>341897</v>
      </c>
      <c r="DM38" s="664"/>
      <c r="DN38" s="664"/>
      <c r="DO38" s="664"/>
      <c r="DP38" s="664"/>
      <c r="DQ38" s="664"/>
      <c r="DR38" s="664"/>
      <c r="DS38" s="664"/>
      <c r="DT38" s="664"/>
      <c r="DU38" s="664"/>
      <c r="DV38" s="665"/>
      <c r="DW38" s="666">
        <v>16.100000000000001</v>
      </c>
      <c r="DX38" s="695"/>
      <c r="DY38" s="695"/>
      <c r="DZ38" s="695"/>
      <c r="EA38" s="695"/>
      <c r="EB38" s="695"/>
      <c r="EC38" s="697"/>
    </row>
    <row r="39" spans="2:133" ht="11.25" customHeight="1" x14ac:dyDescent="0.2">
      <c r="AQ39" s="698" t="s">
        <v>343</v>
      </c>
      <c r="AR39" s="699"/>
      <c r="AS39" s="699"/>
      <c r="AT39" s="699"/>
      <c r="AU39" s="699"/>
      <c r="AV39" s="699"/>
      <c r="AW39" s="699"/>
      <c r="AX39" s="699"/>
      <c r="AY39" s="700"/>
      <c r="AZ39" s="661" t="s">
        <v>173</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108</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73979</v>
      </c>
      <c r="CS39" s="662"/>
      <c r="CT39" s="662"/>
      <c r="CU39" s="662"/>
      <c r="CV39" s="662"/>
      <c r="CW39" s="662"/>
      <c r="CX39" s="662"/>
      <c r="CY39" s="663"/>
      <c r="CZ39" s="666">
        <v>2.1</v>
      </c>
      <c r="DA39" s="695"/>
      <c r="DB39" s="695"/>
      <c r="DC39" s="696"/>
      <c r="DD39" s="669">
        <v>60428</v>
      </c>
      <c r="DE39" s="662"/>
      <c r="DF39" s="662"/>
      <c r="DG39" s="662"/>
      <c r="DH39" s="662"/>
      <c r="DI39" s="662"/>
      <c r="DJ39" s="662"/>
      <c r="DK39" s="663"/>
      <c r="DL39" s="669" t="s">
        <v>135</v>
      </c>
      <c r="DM39" s="662"/>
      <c r="DN39" s="662"/>
      <c r="DO39" s="662"/>
      <c r="DP39" s="662"/>
      <c r="DQ39" s="662"/>
      <c r="DR39" s="662"/>
      <c r="DS39" s="662"/>
      <c r="DT39" s="662"/>
      <c r="DU39" s="662"/>
      <c r="DV39" s="663"/>
      <c r="DW39" s="666" t="s">
        <v>135</v>
      </c>
      <c r="DX39" s="695"/>
      <c r="DY39" s="695"/>
      <c r="DZ39" s="695"/>
      <c r="EA39" s="695"/>
      <c r="EB39" s="695"/>
      <c r="EC39" s="697"/>
    </row>
    <row r="40" spans="2:133" ht="11.25" customHeight="1" x14ac:dyDescent="0.2">
      <c r="AQ40" s="698" t="s">
        <v>347</v>
      </c>
      <c r="AR40" s="699"/>
      <c r="AS40" s="699"/>
      <c r="AT40" s="699"/>
      <c r="AU40" s="699"/>
      <c r="AV40" s="699"/>
      <c r="AW40" s="699"/>
      <c r="AX40" s="699"/>
      <c r="AY40" s="700"/>
      <c r="AZ40" s="661">
        <v>155373</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135</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t="s">
        <v>135</v>
      </c>
      <c r="CS40" s="664"/>
      <c r="CT40" s="664"/>
      <c r="CU40" s="664"/>
      <c r="CV40" s="664"/>
      <c r="CW40" s="664"/>
      <c r="CX40" s="664"/>
      <c r="CY40" s="665"/>
      <c r="CZ40" s="666" t="s">
        <v>173</v>
      </c>
      <c r="DA40" s="695"/>
      <c r="DB40" s="695"/>
      <c r="DC40" s="696"/>
      <c r="DD40" s="669" t="s">
        <v>135</v>
      </c>
      <c r="DE40" s="664"/>
      <c r="DF40" s="664"/>
      <c r="DG40" s="664"/>
      <c r="DH40" s="664"/>
      <c r="DI40" s="664"/>
      <c r="DJ40" s="664"/>
      <c r="DK40" s="665"/>
      <c r="DL40" s="669" t="s">
        <v>135</v>
      </c>
      <c r="DM40" s="664"/>
      <c r="DN40" s="664"/>
      <c r="DO40" s="664"/>
      <c r="DP40" s="664"/>
      <c r="DQ40" s="664"/>
      <c r="DR40" s="664"/>
      <c r="DS40" s="664"/>
      <c r="DT40" s="664"/>
      <c r="DU40" s="664"/>
      <c r="DV40" s="665"/>
      <c r="DW40" s="666" t="s">
        <v>135</v>
      </c>
      <c r="DX40" s="695"/>
      <c r="DY40" s="695"/>
      <c r="DZ40" s="695"/>
      <c r="EA40" s="695"/>
      <c r="EB40" s="695"/>
      <c r="EC40" s="697"/>
    </row>
    <row r="41" spans="2:133" ht="11.25" customHeight="1" x14ac:dyDescent="0.2">
      <c r="AQ41" s="710" t="s">
        <v>350</v>
      </c>
      <c r="AR41" s="711"/>
      <c r="AS41" s="711"/>
      <c r="AT41" s="711"/>
      <c r="AU41" s="711"/>
      <c r="AV41" s="711"/>
      <c r="AW41" s="711"/>
      <c r="AX41" s="711"/>
      <c r="AY41" s="712"/>
      <c r="AZ41" s="676">
        <v>273563</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376</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242</v>
      </c>
      <c r="CS41" s="662"/>
      <c r="CT41" s="662"/>
      <c r="CU41" s="662"/>
      <c r="CV41" s="662"/>
      <c r="CW41" s="662"/>
      <c r="CX41" s="662"/>
      <c r="CY41" s="663"/>
      <c r="CZ41" s="666" t="s">
        <v>135</v>
      </c>
      <c r="DA41" s="695"/>
      <c r="DB41" s="695"/>
      <c r="DC41" s="696"/>
      <c r="DD41" s="669" t="s">
        <v>135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156767</v>
      </c>
      <c r="CS42" s="664"/>
      <c r="CT42" s="664"/>
      <c r="CU42" s="664"/>
      <c r="CV42" s="664"/>
      <c r="CW42" s="664"/>
      <c r="CX42" s="664"/>
      <c r="CY42" s="665"/>
      <c r="CZ42" s="666">
        <v>4.5</v>
      </c>
      <c r="DA42" s="667"/>
      <c r="DB42" s="667"/>
      <c r="DC42" s="668"/>
      <c r="DD42" s="669">
        <v>20568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4496</v>
      </c>
      <c r="CS43" s="662"/>
      <c r="CT43" s="662"/>
      <c r="CU43" s="662"/>
      <c r="CV43" s="662"/>
      <c r="CW43" s="662"/>
      <c r="CX43" s="662"/>
      <c r="CY43" s="663"/>
      <c r="CZ43" s="666">
        <v>0.1</v>
      </c>
      <c r="DA43" s="695"/>
      <c r="DB43" s="695"/>
      <c r="DC43" s="696"/>
      <c r="DD43" s="669">
        <v>4496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357</v>
      </c>
      <c r="CD44" s="689" t="s">
        <v>308</v>
      </c>
      <c r="CE44" s="690"/>
      <c r="CF44" s="658" t="s">
        <v>358</v>
      </c>
      <c r="CG44" s="659"/>
      <c r="CH44" s="659"/>
      <c r="CI44" s="659"/>
      <c r="CJ44" s="659"/>
      <c r="CK44" s="659"/>
      <c r="CL44" s="659"/>
      <c r="CM44" s="659"/>
      <c r="CN44" s="659"/>
      <c r="CO44" s="659"/>
      <c r="CP44" s="659"/>
      <c r="CQ44" s="660"/>
      <c r="CR44" s="661">
        <v>154330</v>
      </c>
      <c r="CS44" s="664"/>
      <c r="CT44" s="664"/>
      <c r="CU44" s="664"/>
      <c r="CV44" s="664"/>
      <c r="CW44" s="664"/>
      <c r="CX44" s="664"/>
      <c r="CY44" s="665"/>
      <c r="CZ44" s="666">
        <v>4.5</v>
      </c>
      <c r="DA44" s="667"/>
      <c r="DB44" s="667"/>
      <c r="DC44" s="668"/>
      <c r="DD44" s="669">
        <v>18131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359</v>
      </c>
      <c r="CG45" s="659"/>
      <c r="CH45" s="659"/>
      <c r="CI45" s="659"/>
      <c r="CJ45" s="659"/>
      <c r="CK45" s="659"/>
      <c r="CL45" s="659"/>
      <c r="CM45" s="659"/>
      <c r="CN45" s="659"/>
      <c r="CO45" s="659"/>
      <c r="CP45" s="659"/>
      <c r="CQ45" s="660"/>
      <c r="CR45" s="661">
        <v>28098</v>
      </c>
      <c r="CS45" s="662"/>
      <c r="CT45" s="662"/>
      <c r="CU45" s="662"/>
      <c r="CV45" s="662"/>
      <c r="CW45" s="662"/>
      <c r="CX45" s="662"/>
      <c r="CY45" s="663"/>
      <c r="CZ45" s="666">
        <v>0.8</v>
      </c>
      <c r="DA45" s="695"/>
      <c r="DB45" s="695"/>
      <c r="DC45" s="696"/>
      <c r="DD45" s="669">
        <v>5753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360</v>
      </c>
      <c r="CG46" s="659"/>
      <c r="CH46" s="659"/>
      <c r="CI46" s="659"/>
      <c r="CJ46" s="659"/>
      <c r="CK46" s="659"/>
      <c r="CL46" s="659"/>
      <c r="CM46" s="659"/>
      <c r="CN46" s="659"/>
      <c r="CO46" s="659"/>
      <c r="CP46" s="659"/>
      <c r="CQ46" s="660"/>
      <c r="CR46" s="661">
        <v>126232</v>
      </c>
      <c r="CS46" s="664"/>
      <c r="CT46" s="664"/>
      <c r="CU46" s="664"/>
      <c r="CV46" s="664"/>
      <c r="CW46" s="664"/>
      <c r="CX46" s="664"/>
      <c r="CY46" s="665"/>
      <c r="CZ46" s="666">
        <v>3.7</v>
      </c>
      <c r="DA46" s="667"/>
      <c r="DB46" s="667"/>
      <c r="DC46" s="668"/>
      <c r="DD46" s="669">
        <v>12378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361</v>
      </c>
      <c r="CG47" s="659"/>
      <c r="CH47" s="659"/>
      <c r="CI47" s="659"/>
      <c r="CJ47" s="659"/>
      <c r="CK47" s="659"/>
      <c r="CL47" s="659"/>
      <c r="CM47" s="659"/>
      <c r="CN47" s="659"/>
      <c r="CO47" s="659"/>
      <c r="CP47" s="659"/>
      <c r="CQ47" s="660"/>
      <c r="CR47" s="661">
        <v>2437</v>
      </c>
      <c r="CS47" s="662"/>
      <c r="CT47" s="662"/>
      <c r="CU47" s="662"/>
      <c r="CV47" s="662"/>
      <c r="CW47" s="662"/>
      <c r="CX47" s="662"/>
      <c r="CY47" s="663"/>
      <c r="CZ47" s="666">
        <v>0.1</v>
      </c>
      <c r="DA47" s="695"/>
      <c r="DB47" s="695"/>
      <c r="DC47" s="696"/>
      <c r="DD47" s="669">
        <v>2437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362</v>
      </c>
      <c r="CG48" s="659"/>
      <c r="CH48" s="659"/>
      <c r="CI48" s="659"/>
      <c r="CJ48" s="659"/>
      <c r="CK48" s="659"/>
      <c r="CL48" s="659"/>
      <c r="CM48" s="659"/>
      <c r="CN48" s="659"/>
      <c r="CO48" s="659"/>
      <c r="CP48" s="659"/>
      <c r="CQ48" s="660"/>
      <c r="CR48" s="661" t="s">
        <v>135</v>
      </c>
      <c r="CS48" s="664"/>
      <c r="CT48" s="664"/>
      <c r="CU48" s="664"/>
      <c r="CV48" s="664"/>
      <c r="CW48" s="664"/>
      <c r="CX48" s="664"/>
      <c r="CY48" s="665"/>
      <c r="CZ48" s="666" t="s">
        <v>245</v>
      </c>
      <c r="DA48" s="667"/>
      <c r="DB48" s="667"/>
      <c r="DC48" s="668"/>
      <c r="DD48" s="669" t="s">
        <v>135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363</v>
      </c>
      <c r="CE49" s="674"/>
      <c r="CF49" s="674"/>
      <c r="CG49" s="674"/>
      <c r="CH49" s="674"/>
      <c r="CI49" s="674"/>
      <c r="CJ49" s="674"/>
      <c r="CK49" s="674"/>
      <c r="CL49" s="674"/>
      <c r="CM49" s="674"/>
      <c r="CN49" s="674"/>
      <c r="CO49" s="674"/>
      <c r="CP49" s="674"/>
      <c r="CQ49" s="675"/>
      <c r="CR49" s="676">
        <v>3447322</v>
      </c>
      <c r="CS49" s="677"/>
      <c r="CT49" s="677"/>
      <c r="CU49" s="677"/>
      <c r="CV49" s="677"/>
      <c r="CW49" s="677"/>
      <c r="CX49" s="677"/>
      <c r="CY49" s="678"/>
      <c r="CZ49" s="679">
        <v>100</v>
      </c>
      <c r="DA49" s="680"/>
      <c r="DB49" s="680"/>
      <c r="DC49" s="681"/>
      <c r="DD49" s="682">
        <v>2447664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894k+izEIx2X7XAobaMdf8RDIW3X5N1Z4zAk06CeV+e44b5yyY9ANybXsWIVn7J7Z7JPwyOPOH/vYyw2JW+FRA==" saltValue="GGeCJobU99M7RwEnbHNsE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386</v>
      </c>
      <c r="C7" s="1140"/>
      <c r="D7" s="1140"/>
      <c r="E7" s="1140"/>
      <c r="F7" s="1140"/>
      <c r="G7" s="1140"/>
      <c r="H7" s="1140"/>
      <c r="I7" s="1140"/>
      <c r="J7" s="1140"/>
      <c r="K7" s="1140"/>
      <c r="L7" s="1140"/>
      <c r="M7" s="1140"/>
      <c r="N7" s="1140"/>
      <c r="O7" s="1140"/>
      <c r="P7" s="1141"/>
      <c r="Q7" s="1193">
        <v>3656</v>
      </c>
      <c r="R7" s="1194"/>
      <c r="S7" s="1194"/>
      <c r="T7" s="1194"/>
      <c r="U7" s="1194"/>
      <c r="V7" s="1194">
        <v>3445</v>
      </c>
      <c r="W7" s="1194"/>
      <c r="X7" s="1194"/>
      <c r="Y7" s="1194"/>
      <c r="Z7" s="1194"/>
      <c r="AA7" s="1194">
        <v>211</v>
      </c>
      <c r="AB7" s="1194"/>
      <c r="AC7" s="1194"/>
      <c r="AD7" s="1194"/>
      <c r="AE7" s="1195"/>
      <c r="AF7" s="1196">
        <v>211</v>
      </c>
      <c r="AG7" s="1197"/>
      <c r="AH7" s="1197"/>
      <c r="AI7" s="1197"/>
      <c r="AJ7" s="1198"/>
      <c r="AK7" s="1180">
        <v>28</v>
      </c>
      <c r="AL7" s="1181"/>
      <c r="AM7" s="1181"/>
      <c r="AN7" s="1181"/>
      <c r="AO7" s="1181"/>
      <c r="AP7" s="1181">
        <v>3235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571</v>
      </c>
      <c r="BT7" s="1185"/>
      <c r="BU7" s="1185"/>
      <c r="BV7" s="1185"/>
      <c r="BW7" s="1185"/>
      <c r="BX7" s="1185"/>
      <c r="BY7" s="1185"/>
      <c r="BZ7" s="1185"/>
      <c r="CA7" s="1185"/>
      <c r="CB7" s="1185"/>
      <c r="CC7" s="1185"/>
      <c r="CD7" s="1185"/>
      <c r="CE7" s="1185"/>
      <c r="CF7" s="1185"/>
      <c r="CG7" s="1186"/>
      <c r="CH7" s="1177">
        <v>3</v>
      </c>
      <c r="CI7" s="1178"/>
      <c r="CJ7" s="1178"/>
      <c r="CK7" s="1178"/>
      <c r="CL7" s="1179"/>
      <c r="CM7" s="1177">
        <v>1838</v>
      </c>
      <c r="CN7" s="1178"/>
      <c r="CO7" s="1178"/>
      <c r="CP7" s="1178"/>
      <c r="CQ7" s="1179"/>
      <c r="CR7" s="1177">
        <v>9</v>
      </c>
      <c r="CS7" s="1178"/>
      <c r="CT7" s="1178"/>
      <c r="CU7" s="1178"/>
      <c r="CV7" s="1179"/>
      <c r="CW7" s="1177">
        <v>1</v>
      </c>
      <c r="CX7" s="1178"/>
      <c r="CY7" s="1178"/>
      <c r="CZ7" s="1178"/>
      <c r="DA7" s="1179"/>
      <c r="DB7" s="1177" t="s">
        <v>570</v>
      </c>
      <c r="DC7" s="1178"/>
      <c r="DD7" s="1178"/>
      <c r="DE7" s="1178"/>
      <c r="DF7" s="1179"/>
      <c r="DG7" s="1177" t="s">
        <v>570</v>
      </c>
      <c r="DH7" s="1178"/>
      <c r="DI7" s="1178"/>
      <c r="DJ7" s="1178"/>
      <c r="DK7" s="1179"/>
      <c r="DL7" s="1177" t="s">
        <v>570</v>
      </c>
      <c r="DM7" s="1178"/>
      <c r="DN7" s="1178"/>
      <c r="DO7" s="1178"/>
      <c r="DP7" s="1179"/>
      <c r="DQ7" s="1177" t="s">
        <v>570</v>
      </c>
      <c r="DR7" s="1178"/>
      <c r="DS7" s="1178"/>
      <c r="DT7" s="1178"/>
      <c r="DU7" s="1179"/>
      <c r="DV7" s="1204"/>
      <c r="DW7" s="1205"/>
      <c r="DX7" s="1205"/>
      <c r="DY7" s="1205"/>
      <c r="DZ7" s="1206"/>
      <c r="EA7" s="254"/>
    </row>
    <row r="8" spans="1:131" s="255" customFormat="1" ht="26.25" customHeight="1" x14ac:dyDescent="0.2">
      <c r="A8" s="261">
        <v>2</v>
      </c>
      <c r="B8" s="1126" t="s">
        <v>387</v>
      </c>
      <c r="C8" s="1127"/>
      <c r="D8" s="1127"/>
      <c r="E8" s="1127"/>
      <c r="F8" s="1127"/>
      <c r="G8" s="1127"/>
      <c r="H8" s="1127"/>
      <c r="I8" s="1127"/>
      <c r="J8" s="1127"/>
      <c r="K8" s="1127"/>
      <c r="L8" s="1127"/>
      <c r="M8" s="1127"/>
      <c r="N8" s="1127"/>
      <c r="O8" s="1127"/>
      <c r="P8" s="1128"/>
      <c r="Q8" s="1132">
        <v>41</v>
      </c>
      <c r="R8" s="1133"/>
      <c r="S8" s="1133"/>
      <c r="T8" s="1133"/>
      <c r="U8" s="1133"/>
      <c r="V8" s="1133">
        <v>35</v>
      </c>
      <c r="W8" s="1133"/>
      <c r="X8" s="1133"/>
      <c r="Y8" s="1133"/>
      <c r="Z8" s="1133"/>
      <c r="AA8" s="1133">
        <v>6</v>
      </c>
      <c r="AB8" s="1133"/>
      <c r="AC8" s="1133"/>
      <c r="AD8" s="1133"/>
      <c r="AE8" s="1134"/>
      <c r="AF8" s="1108">
        <v>6</v>
      </c>
      <c r="AG8" s="1109"/>
      <c r="AH8" s="1109"/>
      <c r="AI8" s="1109"/>
      <c r="AJ8" s="1110"/>
      <c r="AK8" s="1175" t="s">
        <v>570</v>
      </c>
      <c r="AL8" s="1176"/>
      <c r="AM8" s="1176"/>
      <c r="AN8" s="1176"/>
      <c r="AO8" s="1176"/>
      <c r="AP8" s="1176" t="s">
        <v>570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572</v>
      </c>
      <c r="BT8" s="1104"/>
      <c r="BU8" s="1104"/>
      <c r="BV8" s="1104"/>
      <c r="BW8" s="1104"/>
      <c r="BX8" s="1104"/>
      <c r="BY8" s="1104"/>
      <c r="BZ8" s="1104"/>
      <c r="CA8" s="1104"/>
      <c r="CB8" s="1104"/>
      <c r="CC8" s="1104"/>
      <c r="CD8" s="1104"/>
      <c r="CE8" s="1104"/>
      <c r="CF8" s="1104"/>
      <c r="CG8" s="1105"/>
      <c r="CH8" s="1078">
        <v>0</v>
      </c>
      <c r="CI8" s="1079"/>
      <c r="CJ8" s="1079"/>
      <c r="CK8" s="1079"/>
      <c r="CL8" s="1080"/>
      <c r="CM8" s="1078">
        <v>919</v>
      </c>
      <c r="CN8" s="1079"/>
      <c r="CO8" s="1079"/>
      <c r="CP8" s="1079"/>
      <c r="CQ8" s="1080"/>
      <c r="CR8" s="1078">
        <v>0</v>
      </c>
      <c r="CS8" s="1079"/>
      <c r="CT8" s="1079"/>
      <c r="CU8" s="1079"/>
      <c r="CV8" s="1080"/>
      <c r="CW8" s="1078" t="s">
        <v>573</v>
      </c>
      <c r="CX8" s="1079"/>
      <c r="CY8" s="1079"/>
      <c r="CZ8" s="1079"/>
      <c r="DA8" s="1080"/>
      <c r="DB8" s="1078" t="s">
        <v>570</v>
      </c>
      <c r="DC8" s="1079"/>
      <c r="DD8" s="1079"/>
      <c r="DE8" s="1079"/>
      <c r="DF8" s="1080"/>
      <c r="DG8" s="1078" t="s">
        <v>573</v>
      </c>
      <c r="DH8" s="1079"/>
      <c r="DI8" s="1079"/>
      <c r="DJ8" s="1079"/>
      <c r="DK8" s="1080"/>
      <c r="DL8" s="1078" t="s">
        <v>570</v>
      </c>
      <c r="DM8" s="1079"/>
      <c r="DN8" s="1079"/>
      <c r="DO8" s="1079"/>
      <c r="DP8" s="1080"/>
      <c r="DQ8" s="1078" t="s">
        <v>570</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389</v>
      </c>
      <c r="B23" s="1033" t="s">
        <v>390</v>
      </c>
      <c r="C23" s="1034"/>
      <c r="D23" s="1034"/>
      <c r="E23" s="1034"/>
      <c r="F23" s="1034"/>
      <c r="G23" s="1034"/>
      <c r="H23" s="1034"/>
      <c r="I23" s="1034"/>
      <c r="J23" s="1034"/>
      <c r="K23" s="1034"/>
      <c r="L23" s="1034"/>
      <c r="M23" s="1034"/>
      <c r="N23" s="1034"/>
      <c r="O23" s="1034"/>
      <c r="P23" s="1035"/>
      <c r="Q23" s="1157">
        <v>3664</v>
      </c>
      <c r="R23" s="1158"/>
      <c r="S23" s="1158"/>
      <c r="T23" s="1158"/>
      <c r="U23" s="1158"/>
      <c r="V23" s="1158">
        <v>3447</v>
      </c>
      <c r="W23" s="1158"/>
      <c r="X23" s="1158"/>
      <c r="Y23" s="1158"/>
      <c r="Z23" s="1158"/>
      <c r="AA23" s="1158">
        <v>216</v>
      </c>
      <c r="AB23" s="1158"/>
      <c r="AC23" s="1158"/>
      <c r="AD23" s="1158"/>
      <c r="AE23" s="1159"/>
      <c r="AF23" s="1160">
        <v>216</v>
      </c>
      <c r="AG23" s="1158"/>
      <c r="AH23" s="1158"/>
      <c r="AI23" s="1158"/>
      <c r="AJ23" s="1161"/>
      <c r="AK23" s="1162"/>
      <c r="AL23" s="1163"/>
      <c r="AM23" s="1163"/>
      <c r="AN23" s="1163"/>
      <c r="AO23" s="1163"/>
      <c r="AP23" s="1158">
        <v>3235</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369</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402</v>
      </c>
      <c r="C28" s="1140"/>
      <c r="D28" s="1140"/>
      <c r="E28" s="1140"/>
      <c r="F28" s="1140"/>
      <c r="G28" s="1140"/>
      <c r="H28" s="1140"/>
      <c r="I28" s="1140"/>
      <c r="J28" s="1140"/>
      <c r="K28" s="1140"/>
      <c r="L28" s="1140"/>
      <c r="M28" s="1140"/>
      <c r="N28" s="1140"/>
      <c r="O28" s="1140"/>
      <c r="P28" s="1141"/>
      <c r="Q28" s="1142">
        <v>1328</v>
      </c>
      <c r="R28" s="1143"/>
      <c r="S28" s="1143"/>
      <c r="T28" s="1143"/>
      <c r="U28" s="1143"/>
      <c r="V28" s="1143">
        <v>1250</v>
      </c>
      <c r="W28" s="1143"/>
      <c r="X28" s="1143"/>
      <c r="Y28" s="1143"/>
      <c r="Z28" s="1143"/>
      <c r="AA28" s="1143">
        <v>77</v>
      </c>
      <c r="AB28" s="1143"/>
      <c r="AC28" s="1143"/>
      <c r="AD28" s="1143"/>
      <c r="AE28" s="1144"/>
      <c r="AF28" s="1145">
        <v>77</v>
      </c>
      <c r="AG28" s="1143"/>
      <c r="AH28" s="1143"/>
      <c r="AI28" s="1143"/>
      <c r="AJ28" s="1146"/>
      <c r="AK28" s="1147">
        <v>83</v>
      </c>
      <c r="AL28" s="1135"/>
      <c r="AM28" s="1135"/>
      <c r="AN28" s="1135"/>
      <c r="AO28" s="1135"/>
      <c r="AP28" s="1135" t="s">
        <v>580</v>
      </c>
      <c r="AQ28" s="1135"/>
      <c r="AR28" s="1135"/>
      <c r="AS28" s="1135"/>
      <c r="AT28" s="1135"/>
      <c r="AU28" s="1135" t="s">
        <v>581</v>
      </c>
      <c r="AV28" s="1135"/>
      <c r="AW28" s="1135"/>
      <c r="AX28" s="1135"/>
      <c r="AY28" s="1135"/>
      <c r="AZ28" s="1136" t="s">
        <v>570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403</v>
      </c>
      <c r="C29" s="1127"/>
      <c r="D29" s="1127"/>
      <c r="E29" s="1127"/>
      <c r="F29" s="1127"/>
      <c r="G29" s="1127"/>
      <c r="H29" s="1127"/>
      <c r="I29" s="1127"/>
      <c r="J29" s="1127"/>
      <c r="K29" s="1127"/>
      <c r="L29" s="1127"/>
      <c r="M29" s="1127"/>
      <c r="N29" s="1127"/>
      <c r="O29" s="1127"/>
      <c r="P29" s="1128"/>
      <c r="Q29" s="1132">
        <v>100</v>
      </c>
      <c r="R29" s="1133"/>
      <c r="S29" s="1133"/>
      <c r="T29" s="1133"/>
      <c r="U29" s="1133"/>
      <c r="V29" s="1133">
        <v>99</v>
      </c>
      <c r="W29" s="1133"/>
      <c r="X29" s="1133"/>
      <c r="Y29" s="1133"/>
      <c r="Z29" s="1133"/>
      <c r="AA29" s="1133">
        <v>1</v>
      </c>
      <c r="AB29" s="1133"/>
      <c r="AC29" s="1133"/>
      <c r="AD29" s="1133"/>
      <c r="AE29" s="1134"/>
      <c r="AF29" s="1108">
        <v>1</v>
      </c>
      <c r="AG29" s="1109"/>
      <c r="AH29" s="1109"/>
      <c r="AI29" s="1109"/>
      <c r="AJ29" s="1110"/>
      <c r="AK29" s="1069">
        <v>73</v>
      </c>
      <c r="AL29" s="1060"/>
      <c r="AM29" s="1060"/>
      <c r="AN29" s="1060"/>
      <c r="AO29" s="1060"/>
      <c r="AP29" s="1060">
        <v>222</v>
      </c>
      <c r="AQ29" s="1060"/>
      <c r="AR29" s="1060"/>
      <c r="AS29" s="1060"/>
      <c r="AT29" s="1060"/>
      <c r="AU29" s="1060">
        <v>222</v>
      </c>
      <c r="AV29" s="1060"/>
      <c r="AW29" s="1060"/>
      <c r="AX29" s="1060"/>
      <c r="AY29" s="1060"/>
      <c r="AZ29" s="1131" t="s">
        <v>573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404</v>
      </c>
      <c r="C30" s="1127"/>
      <c r="D30" s="1127"/>
      <c r="E30" s="1127"/>
      <c r="F30" s="1127"/>
      <c r="G30" s="1127"/>
      <c r="H30" s="1127"/>
      <c r="I30" s="1127"/>
      <c r="J30" s="1127"/>
      <c r="K30" s="1127"/>
      <c r="L30" s="1127"/>
      <c r="M30" s="1127"/>
      <c r="N30" s="1127"/>
      <c r="O30" s="1127"/>
      <c r="P30" s="1128"/>
      <c r="Q30" s="1132">
        <v>945</v>
      </c>
      <c r="R30" s="1133"/>
      <c r="S30" s="1133"/>
      <c r="T30" s="1133"/>
      <c r="U30" s="1133"/>
      <c r="V30" s="1133">
        <v>880</v>
      </c>
      <c r="W30" s="1133"/>
      <c r="X30" s="1133"/>
      <c r="Y30" s="1133"/>
      <c r="Z30" s="1133"/>
      <c r="AA30" s="1133">
        <v>65</v>
      </c>
      <c r="AB30" s="1133"/>
      <c r="AC30" s="1133"/>
      <c r="AD30" s="1133"/>
      <c r="AE30" s="1134"/>
      <c r="AF30" s="1108">
        <v>65</v>
      </c>
      <c r="AG30" s="1109"/>
      <c r="AH30" s="1109"/>
      <c r="AI30" s="1109"/>
      <c r="AJ30" s="1110"/>
      <c r="AK30" s="1069">
        <v>140</v>
      </c>
      <c r="AL30" s="1060"/>
      <c r="AM30" s="1060"/>
      <c r="AN30" s="1060"/>
      <c r="AO30" s="1060"/>
      <c r="AP30" s="1060" t="s">
        <v>573</v>
      </c>
      <c r="AQ30" s="1060"/>
      <c r="AR30" s="1060"/>
      <c r="AS30" s="1060"/>
      <c r="AT30" s="1060"/>
      <c r="AU30" s="1060" t="s">
        <v>570</v>
      </c>
      <c r="AV30" s="1060"/>
      <c r="AW30" s="1060"/>
      <c r="AX30" s="1060"/>
      <c r="AY30" s="1060"/>
      <c r="AZ30" s="1131" t="s">
        <v>573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405</v>
      </c>
      <c r="C31" s="1127"/>
      <c r="D31" s="1127"/>
      <c r="E31" s="1127"/>
      <c r="F31" s="1127"/>
      <c r="G31" s="1127"/>
      <c r="H31" s="1127"/>
      <c r="I31" s="1127"/>
      <c r="J31" s="1127"/>
      <c r="K31" s="1127"/>
      <c r="L31" s="1127"/>
      <c r="M31" s="1127"/>
      <c r="N31" s="1127"/>
      <c r="O31" s="1127"/>
      <c r="P31" s="1128"/>
      <c r="Q31" s="1132">
        <v>7</v>
      </c>
      <c r="R31" s="1133"/>
      <c r="S31" s="1133"/>
      <c r="T31" s="1133"/>
      <c r="U31" s="1133"/>
      <c r="V31" s="1133">
        <v>5</v>
      </c>
      <c r="W31" s="1133"/>
      <c r="X31" s="1133"/>
      <c r="Y31" s="1133"/>
      <c r="Z31" s="1133"/>
      <c r="AA31" s="1133">
        <v>1</v>
      </c>
      <c r="AB31" s="1133"/>
      <c r="AC31" s="1133"/>
      <c r="AD31" s="1133"/>
      <c r="AE31" s="1134"/>
      <c r="AF31" s="1108">
        <v>1</v>
      </c>
      <c r="AG31" s="1109"/>
      <c r="AH31" s="1109"/>
      <c r="AI31" s="1109"/>
      <c r="AJ31" s="1110"/>
      <c r="AK31" s="1069" t="s">
        <v>573</v>
      </c>
      <c r="AL31" s="1060"/>
      <c r="AM31" s="1060"/>
      <c r="AN31" s="1060"/>
      <c r="AO31" s="1060"/>
      <c r="AP31" s="1060" t="s">
        <v>582</v>
      </c>
      <c r="AQ31" s="1060"/>
      <c r="AR31" s="1060"/>
      <c r="AS31" s="1060"/>
      <c r="AT31" s="1060"/>
      <c r="AU31" s="1060" t="s">
        <v>570</v>
      </c>
      <c r="AV31" s="1060"/>
      <c r="AW31" s="1060"/>
      <c r="AX31" s="1060"/>
      <c r="AY31" s="1060"/>
      <c r="AZ31" s="1131" t="s">
        <v>570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406</v>
      </c>
      <c r="C32" s="1127"/>
      <c r="D32" s="1127"/>
      <c r="E32" s="1127"/>
      <c r="F32" s="1127"/>
      <c r="G32" s="1127"/>
      <c r="H32" s="1127"/>
      <c r="I32" s="1127"/>
      <c r="J32" s="1127"/>
      <c r="K32" s="1127"/>
      <c r="L32" s="1127"/>
      <c r="M32" s="1127"/>
      <c r="N32" s="1127"/>
      <c r="O32" s="1127"/>
      <c r="P32" s="1128"/>
      <c r="Q32" s="1132">
        <v>120</v>
      </c>
      <c r="R32" s="1133"/>
      <c r="S32" s="1133"/>
      <c r="T32" s="1133"/>
      <c r="U32" s="1133"/>
      <c r="V32" s="1133">
        <v>119</v>
      </c>
      <c r="W32" s="1133"/>
      <c r="X32" s="1133"/>
      <c r="Y32" s="1133"/>
      <c r="Z32" s="1133"/>
      <c r="AA32" s="1133">
        <v>1</v>
      </c>
      <c r="AB32" s="1133"/>
      <c r="AC32" s="1133"/>
      <c r="AD32" s="1133"/>
      <c r="AE32" s="1134"/>
      <c r="AF32" s="1108">
        <v>1</v>
      </c>
      <c r="AG32" s="1109"/>
      <c r="AH32" s="1109"/>
      <c r="AI32" s="1109"/>
      <c r="AJ32" s="1110"/>
      <c r="AK32" s="1069">
        <v>29</v>
      </c>
      <c r="AL32" s="1060"/>
      <c r="AM32" s="1060"/>
      <c r="AN32" s="1060"/>
      <c r="AO32" s="1060"/>
      <c r="AP32" s="1060" t="s">
        <v>570</v>
      </c>
      <c r="AQ32" s="1060"/>
      <c r="AR32" s="1060"/>
      <c r="AS32" s="1060"/>
      <c r="AT32" s="1060"/>
      <c r="AU32" s="1060" t="s">
        <v>570</v>
      </c>
      <c r="AV32" s="1060"/>
      <c r="AW32" s="1060"/>
      <c r="AX32" s="1060"/>
      <c r="AY32" s="1060"/>
      <c r="AZ32" s="1131" t="s">
        <v>570</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407</v>
      </c>
      <c r="C33" s="1127"/>
      <c r="D33" s="1127"/>
      <c r="E33" s="1127"/>
      <c r="F33" s="1127"/>
      <c r="G33" s="1127"/>
      <c r="H33" s="1127"/>
      <c r="I33" s="1127"/>
      <c r="J33" s="1127"/>
      <c r="K33" s="1127"/>
      <c r="L33" s="1127"/>
      <c r="M33" s="1127"/>
      <c r="N33" s="1127"/>
      <c r="O33" s="1127"/>
      <c r="P33" s="1128"/>
      <c r="Q33" s="1132">
        <v>215</v>
      </c>
      <c r="R33" s="1133"/>
      <c r="S33" s="1133"/>
      <c r="T33" s="1133"/>
      <c r="U33" s="1133"/>
      <c r="V33" s="1133">
        <v>199</v>
      </c>
      <c r="W33" s="1133"/>
      <c r="X33" s="1133"/>
      <c r="Y33" s="1133"/>
      <c r="Z33" s="1133"/>
      <c r="AA33" s="1133">
        <v>16</v>
      </c>
      <c r="AB33" s="1133"/>
      <c r="AC33" s="1133"/>
      <c r="AD33" s="1133"/>
      <c r="AE33" s="1134"/>
      <c r="AF33" s="1108">
        <v>25</v>
      </c>
      <c r="AG33" s="1109"/>
      <c r="AH33" s="1109"/>
      <c r="AI33" s="1109"/>
      <c r="AJ33" s="1110"/>
      <c r="AK33" s="1069">
        <v>2</v>
      </c>
      <c r="AL33" s="1060"/>
      <c r="AM33" s="1060"/>
      <c r="AN33" s="1060"/>
      <c r="AO33" s="1060"/>
      <c r="AP33" s="1060">
        <v>798</v>
      </c>
      <c r="AQ33" s="1060"/>
      <c r="AR33" s="1060"/>
      <c r="AS33" s="1060"/>
      <c r="AT33" s="1060"/>
      <c r="AU33" s="1060" t="s">
        <v>570</v>
      </c>
      <c r="AV33" s="1060"/>
      <c r="AW33" s="1060"/>
      <c r="AX33" s="1060"/>
      <c r="AY33" s="1060"/>
      <c r="AZ33" s="1131" t="s">
        <v>570</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409</v>
      </c>
      <c r="C34" s="1127"/>
      <c r="D34" s="1127"/>
      <c r="E34" s="1127"/>
      <c r="F34" s="1127"/>
      <c r="G34" s="1127"/>
      <c r="H34" s="1127"/>
      <c r="I34" s="1127"/>
      <c r="J34" s="1127"/>
      <c r="K34" s="1127"/>
      <c r="L34" s="1127"/>
      <c r="M34" s="1127"/>
      <c r="N34" s="1127"/>
      <c r="O34" s="1127"/>
      <c r="P34" s="1128"/>
      <c r="Q34" s="1132">
        <v>218</v>
      </c>
      <c r="R34" s="1133"/>
      <c r="S34" s="1133"/>
      <c r="T34" s="1133"/>
      <c r="U34" s="1133"/>
      <c r="V34" s="1133">
        <v>216</v>
      </c>
      <c r="W34" s="1133"/>
      <c r="X34" s="1133"/>
      <c r="Y34" s="1133"/>
      <c r="Z34" s="1133"/>
      <c r="AA34" s="1133">
        <v>2</v>
      </c>
      <c r="AB34" s="1133"/>
      <c r="AC34" s="1133"/>
      <c r="AD34" s="1133"/>
      <c r="AE34" s="1134"/>
      <c r="AF34" s="1108">
        <v>2</v>
      </c>
      <c r="AG34" s="1109"/>
      <c r="AH34" s="1109"/>
      <c r="AI34" s="1109"/>
      <c r="AJ34" s="1110"/>
      <c r="AK34" s="1069">
        <v>93</v>
      </c>
      <c r="AL34" s="1060"/>
      <c r="AM34" s="1060"/>
      <c r="AN34" s="1060"/>
      <c r="AO34" s="1060"/>
      <c r="AP34" s="1060">
        <v>1510</v>
      </c>
      <c r="AQ34" s="1060"/>
      <c r="AR34" s="1060"/>
      <c r="AS34" s="1060"/>
      <c r="AT34" s="1060"/>
      <c r="AU34" s="1060">
        <v>1508</v>
      </c>
      <c r="AV34" s="1060"/>
      <c r="AW34" s="1060"/>
      <c r="AX34" s="1060"/>
      <c r="AY34" s="1060"/>
      <c r="AZ34" s="1131" t="s">
        <v>570</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389</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173</v>
      </c>
      <c r="AG63" s="1048"/>
      <c r="AH63" s="1048"/>
      <c r="AI63" s="1048"/>
      <c r="AJ63" s="1119"/>
      <c r="AK63" s="1120"/>
      <c r="AL63" s="1052"/>
      <c r="AM63" s="1052"/>
      <c r="AN63" s="1052"/>
      <c r="AO63" s="1052"/>
      <c r="AP63" s="1048">
        <v>2530</v>
      </c>
      <c r="AQ63" s="1048"/>
      <c r="AR63" s="1048"/>
      <c r="AS63" s="1048"/>
      <c r="AT63" s="1048"/>
      <c r="AU63" s="1048">
        <v>1730</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395</v>
      </c>
      <c r="W66" s="1091"/>
      <c r="X66" s="1091"/>
      <c r="Y66" s="1091"/>
      <c r="Z66" s="1092"/>
      <c r="AA66" s="1090" t="s">
        <v>396</v>
      </c>
      <c r="AB66" s="1091"/>
      <c r="AC66" s="1091"/>
      <c r="AD66" s="1091"/>
      <c r="AE66" s="1092"/>
      <c r="AF66" s="1096" t="s">
        <v>397</v>
      </c>
      <c r="AG66" s="1097"/>
      <c r="AH66" s="1097"/>
      <c r="AI66" s="1097"/>
      <c r="AJ66" s="1098"/>
      <c r="AK66" s="1090" t="s">
        <v>398</v>
      </c>
      <c r="AL66" s="1085"/>
      <c r="AM66" s="1085"/>
      <c r="AN66" s="1085"/>
      <c r="AO66" s="1086"/>
      <c r="AP66" s="1090" t="s">
        <v>417</v>
      </c>
      <c r="AQ66" s="1091"/>
      <c r="AR66" s="1091"/>
      <c r="AS66" s="1091"/>
      <c r="AT66" s="1092"/>
      <c r="AU66" s="1090" t="s">
        <v>418</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574</v>
      </c>
      <c r="C68" s="1075"/>
      <c r="D68" s="1075"/>
      <c r="E68" s="1075"/>
      <c r="F68" s="1075"/>
      <c r="G68" s="1075"/>
      <c r="H68" s="1075"/>
      <c r="I68" s="1075"/>
      <c r="J68" s="1075"/>
      <c r="K68" s="1075"/>
      <c r="L68" s="1075"/>
      <c r="M68" s="1075"/>
      <c r="N68" s="1075"/>
      <c r="O68" s="1075"/>
      <c r="P68" s="1076"/>
      <c r="Q68" s="1077">
        <v>2508</v>
      </c>
      <c r="R68" s="1071"/>
      <c r="S68" s="1071"/>
      <c r="T68" s="1071"/>
      <c r="U68" s="1071"/>
      <c r="V68" s="1071">
        <v>2453</v>
      </c>
      <c r="W68" s="1071"/>
      <c r="X68" s="1071"/>
      <c r="Y68" s="1071"/>
      <c r="Z68" s="1071"/>
      <c r="AA68" s="1071">
        <v>56</v>
      </c>
      <c r="AB68" s="1071"/>
      <c r="AC68" s="1071"/>
      <c r="AD68" s="1071"/>
      <c r="AE68" s="1071"/>
      <c r="AF68" s="1071">
        <v>56</v>
      </c>
      <c r="AG68" s="1071"/>
      <c r="AH68" s="1071"/>
      <c r="AI68" s="1071"/>
      <c r="AJ68" s="1071"/>
      <c r="AK68" s="1071" t="s">
        <v>570</v>
      </c>
      <c r="AL68" s="1071"/>
      <c r="AM68" s="1071"/>
      <c r="AN68" s="1071"/>
      <c r="AO68" s="1071"/>
      <c r="AP68" s="1071">
        <v>6409</v>
      </c>
      <c r="AQ68" s="1071"/>
      <c r="AR68" s="1071"/>
      <c r="AS68" s="1071"/>
      <c r="AT68" s="1071"/>
      <c r="AU68" s="1071">
        <v>1067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575</v>
      </c>
      <c r="C69" s="1064"/>
      <c r="D69" s="1064"/>
      <c r="E69" s="1064"/>
      <c r="F69" s="1064"/>
      <c r="G69" s="1064"/>
      <c r="H69" s="1064"/>
      <c r="I69" s="1064"/>
      <c r="J69" s="1064"/>
      <c r="K69" s="1064"/>
      <c r="L69" s="1064"/>
      <c r="M69" s="1064"/>
      <c r="N69" s="1064"/>
      <c r="O69" s="1064"/>
      <c r="P69" s="1065"/>
      <c r="Q69" s="1066">
        <v>3683</v>
      </c>
      <c r="R69" s="1060"/>
      <c r="S69" s="1060"/>
      <c r="T69" s="1060"/>
      <c r="U69" s="1060"/>
      <c r="V69" s="1060">
        <v>3610</v>
      </c>
      <c r="W69" s="1060"/>
      <c r="X69" s="1060"/>
      <c r="Y69" s="1060"/>
      <c r="Z69" s="1060"/>
      <c r="AA69" s="1060">
        <v>73</v>
      </c>
      <c r="AB69" s="1060"/>
      <c r="AC69" s="1060"/>
      <c r="AD69" s="1060"/>
      <c r="AE69" s="1060"/>
      <c r="AF69" s="1060">
        <v>73</v>
      </c>
      <c r="AG69" s="1060"/>
      <c r="AH69" s="1060"/>
      <c r="AI69" s="1060"/>
      <c r="AJ69" s="1060"/>
      <c r="AK69" s="1060" t="s">
        <v>570</v>
      </c>
      <c r="AL69" s="1060"/>
      <c r="AM69" s="1060"/>
      <c r="AN69" s="1060"/>
      <c r="AO69" s="1060"/>
      <c r="AP69" s="1060" t="s">
        <v>573</v>
      </c>
      <c r="AQ69" s="1060"/>
      <c r="AR69" s="1060"/>
      <c r="AS69" s="1060"/>
      <c r="AT69" s="1060"/>
      <c r="AU69" s="1060" t="s">
        <v>570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576</v>
      </c>
      <c r="C70" s="1064"/>
      <c r="D70" s="1064"/>
      <c r="E70" s="1064"/>
      <c r="F70" s="1064"/>
      <c r="G70" s="1064"/>
      <c r="H70" s="1064"/>
      <c r="I70" s="1064"/>
      <c r="J70" s="1064"/>
      <c r="K70" s="1064"/>
      <c r="L70" s="1064"/>
      <c r="M70" s="1064"/>
      <c r="N70" s="1064"/>
      <c r="O70" s="1064"/>
      <c r="P70" s="1065"/>
      <c r="Q70" s="1066">
        <v>4857</v>
      </c>
      <c r="R70" s="1060"/>
      <c r="S70" s="1060"/>
      <c r="T70" s="1060"/>
      <c r="U70" s="1060"/>
      <c r="V70" s="1060">
        <v>3573</v>
      </c>
      <c r="W70" s="1060"/>
      <c r="X70" s="1060"/>
      <c r="Y70" s="1060"/>
      <c r="Z70" s="1060"/>
      <c r="AA70" s="1060">
        <v>1284</v>
      </c>
      <c r="AB70" s="1060"/>
      <c r="AC70" s="1060"/>
      <c r="AD70" s="1060"/>
      <c r="AE70" s="1060"/>
      <c r="AF70" s="1060">
        <v>1284</v>
      </c>
      <c r="AG70" s="1060"/>
      <c r="AH70" s="1060"/>
      <c r="AI70" s="1060"/>
      <c r="AJ70" s="1060"/>
      <c r="AK70" s="1060">
        <v>636</v>
      </c>
      <c r="AL70" s="1060"/>
      <c r="AM70" s="1060"/>
      <c r="AN70" s="1060"/>
      <c r="AO70" s="1060"/>
      <c r="AP70" s="1060" t="s">
        <v>579</v>
      </c>
      <c r="AQ70" s="1060"/>
      <c r="AR70" s="1060"/>
      <c r="AS70" s="1060"/>
      <c r="AT70" s="1060"/>
      <c r="AU70" s="1060" t="s">
        <v>573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577</v>
      </c>
      <c r="C71" s="1064"/>
      <c r="D71" s="1064"/>
      <c r="E71" s="1064"/>
      <c r="F71" s="1064"/>
      <c r="G71" s="1064"/>
      <c r="H71" s="1064"/>
      <c r="I71" s="1064"/>
      <c r="J71" s="1064"/>
      <c r="K71" s="1064"/>
      <c r="L71" s="1064"/>
      <c r="M71" s="1064"/>
      <c r="N71" s="1064"/>
      <c r="O71" s="1064"/>
      <c r="P71" s="1065"/>
      <c r="Q71" s="1066">
        <v>904813</v>
      </c>
      <c r="R71" s="1060"/>
      <c r="S71" s="1060"/>
      <c r="T71" s="1060"/>
      <c r="U71" s="1060"/>
      <c r="V71" s="1060">
        <v>891291</v>
      </c>
      <c r="W71" s="1060"/>
      <c r="X71" s="1060"/>
      <c r="Y71" s="1060"/>
      <c r="Z71" s="1060"/>
      <c r="AA71" s="1060">
        <v>13521</v>
      </c>
      <c r="AB71" s="1060"/>
      <c r="AC71" s="1060"/>
      <c r="AD71" s="1060"/>
      <c r="AE71" s="1060"/>
      <c r="AF71" s="1060">
        <v>13521</v>
      </c>
      <c r="AG71" s="1060"/>
      <c r="AH71" s="1060"/>
      <c r="AI71" s="1060"/>
      <c r="AJ71" s="1060"/>
      <c r="AK71" s="1060">
        <v>6476</v>
      </c>
      <c r="AL71" s="1060"/>
      <c r="AM71" s="1060"/>
      <c r="AN71" s="1060"/>
      <c r="AO71" s="1060"/>
      <c r="AP71" s="1060" t="s">
        <v>570</v>
      </c>
      <c r="AQ71" s="1060"/>
      <c r="AR71" s="1060"/>
      <c r="AS71" s="1060"/>
      <c r="AT71" s="1060"/>
      <c r="AU71" s="1060" t="s">
        <v>570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578</v>
      </c>
      <c r="C72" s="1064"/>
      <c r="D72" s="1064"/>
      <c r="E72" s="1064"/>
      <c r="F72" s="1064"/>
      <c r="G72" s="1064"/>
      <c r="H72" s="1064"/>
      <c r="I72" s="1064"/>
      <c r="J72" s="1064"/>
      <c r="K72" s="1064"/>
      <c r="L72" s="1064"/>
      <c r="M72" s="1064"/>
      <c r="N72" s="1064"/>
      <c r="O72" s="1064"/>
      <c r="P72" s="1065"/>
      <c r="Q72" s="1066">
        <v>771</v>
      </c>
      <c r="R72" s="1060"/>
      <c r="S72" s="1060"/>
      <c r="T72" s="1060"/>
      <c r="U72" s="1060"/>
      <c r="V72" s="1060">
        <v>719</v>
      </c>
      <c r="W72" s="1060"/>
      <c r="X72" s="1060"/>
      <c r="Y72" s="1060"/>
      <c r="Z72" s="1060"/>
      <c r="AA72" s="1060">
        <v>52</v>
      </c>
      <c r="AB72" s="1060"/>
      <c r="AC72" s="1060"/>
      <c r="AD72" s="1060"/>
      <c r="AE72" s="1060"/>
      <c r="AF72" s="1060">
        <v>52</v>
      </c>
      <c r="AG72" s="1060"/>
      <c r="AH72" s="1060"/>
      <c r="AI72" s="1060"/>
      <c r="AJ72" s="1060"/>
      <c r="AK72" s="1060">
        <v>12</v>
      </c>
      <c r="AL72" s="1060"/>
      <c r="AM72" s="1060"/>
      <c r="AN72" s="1060"/>
      <c r="AO72" s="1060"/>
      <c r="AP72" s="1060" t="s">
        <v>570</v>
      </c>
      <c r="AQ72" s="1060"/>
      <c r="AR72" s="1060"/>
      <c r="AS72" s="1060"/>
      <c r="AT72" s="1060"/>
      <c r="AU72" s="1060" t="s">
        <v>573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389</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14986</v>
      </c>
      <c r="AG88" s="1048"/>
      <c r="AH88" s="1048"/>
      <c r="AI88" s="1048"/>
      <c r="AJ88" s="1048"/>
      <c r="AK88" s="1052"/>
      <c r="AL88" s="1052"/>
      <c r="AM88" s="1052"/>
      <c r="AN88" s="1052"/>
      <c r="AO88" s="1052"/>
      <c r="AP88" s="1048">
        <v>6409</v>
      </c>
      <c r="AQ88" s="1048"/>
      <c r="AR88" s="1048"/>
      <c r="AS88" s="1048"/>
      <c r="AT88" s="1048"/>
      <c r="AU88" s="1048">
        <v>1067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9</v>
      </c>
      <c r="CS102" s="1040"/>
      <c r="CT102" s="1040"/>
      <c r="CU102" s="1040"/>
      <c r="CV102" s="1041"/>
      <c r="CW102" s="1039">
        <v>1</v>
      </c>
      <c r="CX102" s="1040"/>
      <c r="CY102" s="1040"/>
      <c r="CZ102" s="1040"/>
      <c r="DA102" s="1041"/>
      <c r="DB102" s="1039" t="s">
        <v>570</v>
      </c>
      <c r="DC102" s="1040"/>
      <c r="DD102" s="1040"/>
      <c r="DE102" s="1040"/>
      <c r="DF102" s="1041"/>
      <c r="DG102" s="1039" t="s">
        <v>570</v>
      </c>
      <c r="DH102" s="1040"/>
      <c r="DI102" s="1040"/>
      <c r="DJ102" s="1040"/>
      <c r="DK102" s="1041"/>
      <c r="DL102" s="1039" t="s">
        <v>570</v>
      </c>
      <c r="DM102" s="1040"/>
      <c r="DN102" s="1040"/>
      <c r="DO102" s="1040"/>
      <c r="DP102" s="1041"/>
      <c r="DQ102" s="1039" t="s">
        <v>570</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307</v>
      </c>
      <c r="AG109" s="983"/>
      <c r="AH109" s="983"/>
      <c r="AI109" s="983"/>
      <c r="AJ109" s="984"/>
      <c r="AK109" s="985" t="s">
        <v>306</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307</v>
      </c>
      <c r="BW109" s="983"/>
      <c r="BX109" s="983"/>
      <c r="BY109" s="983"/>
      <c r="BZ109" s="984"/>
      <c r="CA109" s="985" t="s">
        <v>306</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307</v>
      </c>
      <c r="DM109" s="983"/>
      <c r="DN109" s="983"/>
      <c r="DO109" s="983"/>
      <c r="DP109" s="984"/>
      <c r="DQ109" s="985" t="s">
        <v>306</v>
      </c>
      <c r="DR109" s="983"/>
      <c r="DS109" s="983"/>
      <c r="DT109" s="983"/>
      <c r="DU109" s="984"/>
      <c r="DV109" s="985" t="s">
        <v>429</v>
      </c>
      <c r="DW109" s="983"/>
      <c r="DX109" s="983"/>
      <c r="DY109" s="983"/>
      <c r="DZ109" s="1014"/>
    </row>
    <row r="110" spans="1:131" s="246" customFormat="1" ht="26.25" customHeight="1" x14ac:dyDescent="0.2">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275769</v>
      </c>
      <c r="AB110" s="976"/>
      <c r="AC110" s="976"/>
      <c r="AD110" s="976"/>
      <c r="AE110" s="977"/>
      <c r="AF110" s="978">
        <v>275744</v>
      </c>
      <c r="AG110" s="976"/>
      <c r="AH110" s="976"/>
      <c r="AI110" s="976"/>
      <c r="AJ110" s="977"/>
      <c r="AK110" s="978">
        <v>303006</v>
      </c>
      <c r="AL110" s="976"/>
      <c r="AM110" s="976"/>
      <c r="AN110" s="976"/>
      <c r="AO110" s="977"/>
      <c r="AP110" s="979">
        <v>16.3</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2934620</v>
      </c>
      <c r="BR110" s="923"/>
      <c r="BS110" s="923"/>
      <c r="BT110" s="923"/>
      <c r="BU110" s="923"/>
      <c r="BV110" s="923">
        <v>3075278</v>
      </c>
      <c r="BW110" s="923"/>
      <c r="BX110" s="923"/>
      <c r="BY110" s="923"/>
      <c r="BZ110" s="923"/>
      <c r="CA110" s="923">
        <v>3234566</v>
      </c>
      <c r="CB110" s="923"/>
      <c r="CC110" s="923"/>
      <c r="CD110" s="923"/>
      <c r="CE110" s="923"/>
      <c r="CF110" s="947">
        <v>173.5</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391</v>
      </c>
      <c r="DH110" s="923"/>
      <c r="DI110" s="923"/>
      <c r="DJ110" s="923"/>
      <c r="DK110" s="923"/>
      <c r="DL110" s="923" t="s">
        <v>135</v>
      </c>
      <c r="DM110" s="923"/>
      <c r="DN110" s="923"/>
      <c r="DO110" s="923"/>
      <c r="DP110" s="923"/>
      <c r="DQ110" s="923" t="s">
        <v>135</v>
      </c>
      <c r="DR110" s="923"/>
      <c r="DS110" s="923"/>
      <c r="DT110" s="923"/>
      <c r="DU110" s="923"/>
      <c r="DV110" s="924" t="s">
        <v>135</v>
      </c>
      <c r="DW110" s="924"/>
      <c r="DX110" s="924"/>
      <c r="DY110" s="924"/>
      <c r="DZ110" s="925"/>
    </row>
    <row r="111" spans="1:131" s="246" customFormat="1" ht="26.25" customHeight="1" x14ac:dyDescent="0.2">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391</v>
      </c>
      <c r="AB111" s="1004"/>
      <c r="AC111" s="1004"/>
      <c r="AD111" s="1004"/>
      <c r="AE111" s="1005"/>
      <c r="AF111" s="1006" t="s">
        <v>391</v>
      </c>
      <c r="AG111" s="1004"/>
      <c r="AH111" s="1004"/>
      <c r="AI111" s="1004"/>
      <c r="AJ111" s="1005"/>
      <c r="AK111" s="1006" t="s">
        <v>391</v>
      </c>
      <c r="AL111" s="1004"/>
      <c r="AM111" s="1004"/>
      <c r="AN111" s="1004"/>
      <c r="AO111" s="1005"/>
      <c r="AP111" s="1007" t="s">
        <v>135</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135</v>
      </c>
      <c r="BR111" s="895"/>
      <c r="BS111" s="895"/>
      <c r="BT111" s="895"/>
      <c r="BU111" s="895"/>
      <c r="BV111" s="895" t="s">
        <v>135</v>
      </c>
      <c r="BW111" s="895"/>
      <c r="BX111" s="895"/>
      <c r="BY111" s="895"/>
      <c r="BZ111" s="895"/>
      <c r="CA111" s="895" t="s">
        <v>135</v>
      </c>
      <c r="CB111" s="895"/>
      <c r="CC111" s="895"/>
      <c r="CD111" s="895"/>
      <c r="CE111" s="895"/>
      <c r="CF111" s="956" t="s">
        <v>135</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391</v>
      </c>
      <c r="DH111" s="895"/>
      <c r="DI111" s="895"/>
      <c r="DJ111" s="895"/>
      <c r="DK111" s="895"/>
      <c r="DL111" s="895" t="s">
        <v>391</v>
      </c>
      <c r="DM111" s="895"/>
      <c r="DN111" s="895"/>
      <c r="DO111" s="895"/>
      <c r="DP111" s="895"/>
      <c r="DQ111" s="895" t="s">
        <v>135</v>
      </c>
      <c r="DR111" s="895"/>
      <c r="DS111" s="895"/>
      <c r="DT111" s="895"/>
      <c r="DU111" s="895"/>
      <c r="DV111" s="872" t="s">
        <v>135</v>
      </c>
      <c r="DW111" s="872"/>
      <c r="DX111" s="872"/>
      <c r="DY111" s="872"/>
      <c r="DZ111" s="873"/>
    </row>
    <row r="112" spans="1:131" s="246" customFormat="1" ht="26.25" customHeight="1" x14ac:dyDescent="0.2">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135</v>
      </c>
      <c r="AB112" s="858"/>
      <c r="AC112" s="858"/>
      <c r="AD112" s="858"/>
      <c r="AE112" s="859"/>
      <c r="AF112" s="860" t="s">
        <v>135</v>
      </c>
      <c r="AG112" s="858"/>
      <c r="AH112" s="858"/>
      <c r="AI112" s="858"/>
      <c r="AJ112" s="859"/>
      <c r="AK112" s="860" t="s">
        <v>135</v>
      </c>
      <c r="AL112" s="858"/>
      <c r="AM112" s="858"/>
      <c r="AN112" s="858"/>
      <c r="AO112" s="859"/>
      <c r="AP112" s="905" t="s">
        <v>135</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1726781</v>
      </c>
      <c r="BR112" s="895"/>
      <c r="BS112" s="895"/>
      <c r="BT112" s="895"/>
      <c r="BU112" s="895"/>
      <c r="BV112" s="895">
        <v>1727529</v>
      </c>
      <c r="BW112" s="895"/>
      <c r="BX112" s="895"/>
      <c r="BY112" s="895"/>
      <c r="BZ112" s="895"/>
      <c r="CA112" s="895">
        <v>1730206</v>
      </c>
      <c r="CB112" s="895"/>
      <c r="CC112" s="895"/>
      <c r="CD112" s="895"/>
      <c r="CE112" s="895"/>
      <c r="CF112" s="956">
        <v>92.8</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135</v>
      </c>
      <c r="DH112" s="895"/>
      <c r="DI112" s="895"/>
      <c r="DJ112" s="895"/>
      <c r="DK112" s="895"/>
      <c r="DL112" s="895" t="s">
        <v>391</v>
      </c>
      <c r="DM112" s="895"/>
      <c r="DN112" s="895"/>
      <c r="DO112" s="895"/>
      <c r="DP112" s="895"/>
      <c r="DQ112" s="895" t="s">
        <v>135</v>
      </c>
      <c r="DR112" s="895"/>
      <c r="DS112" s="895"/>
      <c r="DT112" s="895"/>
      <c r="DU112" s="895"/>
      <c r="DV112" s="872" t="s">
        <v>391</v>
      </c>
      <c r="DW112" s="872"/>
      <c r="DX112" s="872"/>
      <c r="DY112" s="872"/>
      <c r="DZ112" s="873"/>
    </row>
    <row r="113" spans="1:130" s="246" customFormat="1" ht="26.25" customHeight="1" x14ac:dyDescent="0.2">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83852</v>
      </c>
      <c r="AB113" s="1004"/>
      <c r="AC113" s="1004"/>
      <c r="AD113" s="1004"/>
      <c r="AE113" s="1005"/>
      <c r="AF113" s="1006">
        <v>84887</v>
      </c>
      <c r="AG113" s="1004"/>
      <c r="AH113" s="1004"/>
      <c r="AI113" s="1004"/>
      <c r="AJ113" s="1005"/>
      <c r="AK113" s="1006">
        <v>90027</v>
      </c>
      <c r="AL113" s="1004"/>
      <c r="AM113" s="1004"/>
      <c r="AN113" s="1004"/>
      <c r="AO113" s="1005"/>
      <c r="AP113" s="1007">
        <v>4.8</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1203312</v>
      </c>
      <c r="BR113" s="895"/>
      <c r="BS113" s="895"/>
      <c r="BT113" s="895"/>
      <c r="BU113" s="895"/>
      <c r="BV113" s="895">
        <v>1138084</v>
      </c>
      <c r="BW113" s="895"/>
      <c r="BX113" s="895"/>
      <c r="BY113" s="895"/>
      <c r="BZ113" s="895"/>
      <c r="CA113" s="895">
        <v>1067256</v>
      </c>
      <c r="CB113" s="895"/>
      <c r="CC113" s="895"/>
      <c r="CD113" s="895"/>
      <c r="CE113" s="895"/>
      <c r="CF113" s="956">
        <v>57.3</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391</v>
      </c>
      <c r="DH113" s="858"/>
      <c r="DI113" s="858"/>
      <c r="DJ113" s="858"/>
      <c r="DK113" s="859"/>
      <c r="DL113" s="860" t="s">
        <v>135</v>
      </c>
      <c r="DM113" s="858"/>
      <c r="DN113" s="858"/>
      <c r="DO113" s="858"/>
      <c r="DP113" s="859"/>
      <c r="DQ113" s="860" t="s">
        <v>391</v>
      </c>
      <c r="DR113" s="858"/>
      <c r="DS113" s="858"/>
      <c r="DT113" s="858"/>
      <c r="DU113" s="859"/>
      <c r="DV113" s="905" t="s">
        <v>135</v>
      </c>
      <c r="DW113" s="906"/>
      <c r="DX113" s="906"/>
      <c r="DY113" s="906"/>
      <c r="DZ113" s="907"/>
    </row>
    <row r="114" spans="1:130" s="246" customFormat="1" ht="26.25" customHeight="1" x14ac:dyDescent="0.2">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7980</v>
      </c>
      <c r="AB114" s="858"/>
      <c r="AC114" s="858"/>
      <c r="AD114" s="858"/>
      <c r="AE114" s="859"/>
      <c r="AF114" s="860">
        <v>71856</v>
      </c>
      <c r="AG114" s="858"/>
      <c r="AH114" s="858"/>
      <c r="AI114" s="858"/>
      <c r="AJ114" s="859"/>
      <c r="AK114" s="860">
        <v>76996</v>
      </c>
      <c r="AL114" s="858"/>
      <c r="AM114" s="858"/>
      <c r="AN114" s="858"/>
      <c r="AO114" s="859"/>
      <c r="AP114" s="905">
        <v>4.0999999999999996</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933639</v>
      </c>
      <c r="BR114" s="895"/>
      <c r="BS114" s="895"/>
      <c r="BT114" s="895"/>
      <c r="BU114" s="895"/>
      <c r="BV114" s="895">
        <v>888461</v>
      </c>
      <c r="BW114" s="895"/>
      <c r="BX114" s="895"/>
      <c r="BY114" s="895"/>
      <c r="BZ114" s="895"/>
      <c r="CA114" s="895">
        <v>816365</v>
      </c>
      <c r="CB114" s="895"/>
      <c r="CC114" s="895"/>
      <c r="CD114" s="895"/>
      <c r="CE114" s="895"/>
      <c r="CF114" s="956">
        <v>43.8</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448</v>
      </c>
      <c r="DH114" s="858"/>
      <c r="DI114" s="858"/>
      <c r="DJ114" s="858"/>
      <c r="DK114" s="859"/>
      <c r="DL114" s="860" t="s">
        <v>391</v>
      </c>
      <c r="DM114" s="858"/>
      <c r="DN114" s="858"/>
      <c r="DO114" s="858"/>
      <c r="DP114" s="859"/>
      <c r="DQ114" s="860" t="s">
        <v>135</v>
      </c>
      <c r="DR114" s="858"/>
      <c r="DS114" s="858"/>
      <c r="DT114" s="858"/>
      <c r="DU114" s="859"/>
      <c r="DV114" s="905" t="s">
        <v>135</v>
      </c>
      <c r="DW114" s="906"/>
      <c r="DX114" s="906"/>
      <c r="DY114" s="906"/>
      <c r="DZ114" s="907"/>
    </row>
    <row r="115" spans="1:130" s="246" customFormat="1" ht="26.25" customHeight="1" x14ac:dyDescent="0.2">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391</v>
      </c>
      <c r="AB115" s="1004"/>
      <c r="AC115" s="1004"/>
      <c r="AD115" s="1004"/>
      <c r="AE115" s="1005"/>
      <c r="AF115" s="1006" t="s">
        <v>135</v>
      </c>
      <c r="AG115" s="1004"/>
      <c r="AH115" s="1004"/>
      <c r="AI115" s="1004"/>
      <c r="AJ115" s="1005"/>
      <c r="AK115" s="1006" t="s">
        <v>135</v>
      </c>
      <c r="AL115" s="1004"/>
      <c r="AM115" s="1004"/>
      <c r="AN115" s="1004"/>
      <c r="AO115" s="1005"/>
      <c r="AP115" s="1007" t="s">
        <v>391</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135</v>
      </c>
      <c r="BR115" s="895"/>
      <c r="BS115" s="895"/>
      <c r="BT115" s="895"/>
      <c r="BU115" s="895"/>
      <c r="BV115" s="895" t="s">
        <v>135</v>
      </c>
      <c r="BW115" s="895"/>
      <c r="BX115" s="895"/>
      <c r="BY115" s="895"/>
      <c r="BZ115" s="895"/>
      <c r="CA115" s="895" t="s">
        <v>135</v>
      </c>
      <c r="CB115" s="895"/>
      <c r="CC115" s="895"/>
      <c r="CD115" s="895"/>
      <c r="CE115" s="895"/>
      <c r="CF115" s="956" t="s">
        <v>135</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391</v>
      </c>
      <c r="DH115" s="858"/>
      <c r="DI115" s="858"/>
      <c r="DJ115" s="858"/>
      <c r="DK115" s="859"/>
      <c r="DL115" s="860" t="s">
        <v>135</v>
      </c>
      <c r="DM115" s="858"/>
      <c r="DN115" s="858"/>
      <c r="DO115" s="858"/>
      <c r="DP115" s="859"/>
      <c r="DQ115" s="860" t="s">
        <v>135</v>
      </c>
      <c r="DR115" s="858"/>
      <c r="DS115" s="858"/>
      <c r="DT115" s="858"/>
      <c r="DU115" s="859"/>
      <c r="DV115" s="905" t="s">
        <v>135</v>
      </c>
      <c r="DW115" s="906"/>
      <c r="DX115" s="906"/>
      <c r="DY115" s="906"/>
      <c r="DZ115" s="907"/>
    </row>
    <row r="116" spans="1:130" s="246" customFormat="1" ht="26.25" customHeight="1" x14ac:dyDescent="0.2">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135</v>
      </c>
      <c r="AB116" s="858"/>
      <c r="AC116" s="858"/>
      <c r="AD116" s="858"/>
      <c r="AE116" s="859"/>
      <c r="AF116" s="860" t="s">
        <v>135</v>
      </c>
      <c r="AG116" s="858"/>
      <c r="AH116" s="858"/>
      <c r="AI116" s="858"/>
      <c r="AJ116" s="859"/>
      <c r="AK116" s="860" t="s">
        <v>135</v>
      </c>
      <c r="AL116" s="858"/>
      <c r="AM116" s="858"/>
      <c r="AN116" s="858"/>
      <c r="AO116" s="859"/>
      <c r="AP116" s="905" t="s">
        <v>135</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135</v>
      </c>
      <c r="BR116" s="895"/>
      <c r="BS116" s="895"/>
      <c r="BT116" s="895"/>
      <c r="BU116" s="895"/>
      <c r="BV116" s="895" t="s">
        <v>135</v>
      </c>
      <c r="BW116" s="895"/>
      <c r="BX116" s="895"/>
      <c r="BY116" s="895"/>
      <c r="BZ116" s="895"/>
      <c r="CA116" s="895" t="s">
        <v>135</v>
      </c>
      <c r="CB116" s="895"/>
      <c r="CC116" s="895"/>
      <c r="CD116" s="895"/>
      <c r="CE116" s="895"/>
      <c r="CF116" s="956" t="s">
        <v>135</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135</v>
      </c>
      <c r="DH116" s="858"/>
      <c r="DI116" s="858"/>
      <c r="DJ116" s="858"/>
      <c r="DK116" s="859"/>
      <c r="DL116" s="860" t="s">
        <v>135</v>
      </c>
      <c r="DM116" s="858"/>
      <c r="DN116" s="858"/>
      <c r="DO116" s="858"/>
      <c r="DP116" s="859"/>
      <c r="DQ116" s="860" t="s">
        <v>135</v>
      </c>
      <c r="DR116" s="858"/>
      <c r="DS116" s="858"/>
      <c r="DT116" s="858"/>
      <c r="DU116" s="859"/>
      <c r="DV116" s="905" t="s">
        <v>135</v>
      </c>
      <c r="DW116" s="906"/>
      <c r="DX116" s="906"/>
      <c r="DY116" s="906"/>
      <c r="DZ116" s="907"/>
    </row>
    <row r="117" spans="1:130" s="246" customFormat="1" ht="26.25" customHeight="1" x14ac:dyDescent="0.2">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367601</v>
      </c>
      <c r="AB117" s="990"/>
      <c r="AC117" s="990"/>
      <c r="AD117" s="990"/>
      <c r="AE117" s="991"/>
      <c r="AF117" s="992">
        <v>432487</v>
      </c>
      <c r="AG117" s="990"/>
      <c r="AH117" s="990"/>
      <c r="AI117" s="990"/>
      <c r="AJ117" s="991"/>
      <c r="AK117" s="992">
        <v>470029</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135</v>
      </c>
      <c r="BR117" s="895"/>
      <c r="BS117" s="895"/>
      <c r="BT117" s="895"/>
      <c r="BU117" s="895"/>
      <c r="BV117" s="895" t="s">
        <v>135</v>
      </c>
      <c r="BW117" s="895"/>
      <c r="BX117" s="895"/>
      <c r="BY117" s="895"/>
      <c r="BZ117" s="895"/>
      <c r="CA117" s="895" t="s">
        <v>391</v>
      </c>
      <c r="CB117" s="895"/>
      <c r="CC117" s="895"/>
      <c r="CD117" s="895"/>
      <c r="CE117" s="895"/>
      <c r="CF117" s="956" t="s">
        <v>135</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135</v>
      </c>
      <c r="DH117" s="858"/>
      <c r="DI117" s="858"/>
      <c r="DJ117" s="858"/>
      <c r="DK117" s="859"/>
      <c r="DL117" s="860" t="s">
        <v>135</v>
      </c>
      <c r="DM117" s="858"/>
      <c r="DN117" s="858"/>
      <c r="DO117" s="858"/>
      <c r="DP117" s="859"/>
      <c r="DQ117" s="860" t="s">
        <v>135</v>
      </c>
      <c r="DR117" s="858"/>
      <c r="DS117" s="858"/>
      <c r="DT117" s="858"/>
      <c r="DU117" s="859"/>
      <c r="DV117" s="905" t="s">
        <v>135</v>
      </c>
      <c r="DW117" s="906"/>
      <c r="DX117" s="906"/>
      <c r="DY117" s="906"/>
      <c r="DZ117" s="907"/>
    </row>
    <row r="118" spans="1:130" s="246" customFormat="1" ht="26.25" customHeight="1" x14ac:dyDescent="0.2">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307</v>
      </c>
      <c r="AG118" s="983"/>
      <c r="AH118" s="983"/>
      <c r="AI118" s="983"/>
      <c r="AJ118" s="984"/>
      <c r="AK118" s="985" t="s">
        <v>306</v>
      </c>
      <c r="AL118" s="983"/>
      <c r="AM118" s="983"/>
      <c r="AN118" s="983"/>
      <c r="AO118" s="984"/>
      <c r="AP118" s="986" t="s">
        <v>429</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135</v>
      </c>
      <c r="BR118" s="926"/>
      <c r="BS118" s="926"/>
      <c r="BT118" s="926"/>
      <c r="BU118" s="926"/>
      <c r="BV118" s="926" t="s">
        <v>448</v>
      </c>
      <c r="BW118" s="926"/>
      <c r="BX118" s="926"/>
      <c r="BY118" s="926"/>
      <c r="BZ118" s="926"/>
      <c r="CA118" s="926" t="s">
        <v>135</v>
      </c>
      <c r="CB118" s="926"/>
      <c r="CC118" s="926"/>
      <c r="CD118" s="926"/>
      <c r="CE118" s="926"/>
      <c r="CF118" s="956" t="s">
        <v>391</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135</v>
      </c>
      <c r="DH118" s="858"/>
      <c r="DI118" s="858"/>
      <c r="DJ118" s="858"/>
      <c r="DK118" s="859"/>
      <c r="DL118" s="860" t="s">
        <v>391</v>
      </c>
      <c r="DM118" s="858"/>
      <c r="DN118" s="858"/>
      <c r="DO118" s="858"/>
      <c r="DP118" s="859"/>
      <c r="DQ118" s="860" t="s">
        <v>391</v>
      </c>
      <c r="DR118" s="858"/>
      <c r="DS118" s="858"/>
      <c r="DT118" s="858"/>
      <c r="DU118" s="859"/>
      <c r="DV118" s="905" t="s">
        <v>135</v>
      </c>
      <c r="DW118" s="906"/>
      <c r="DX118" s="906"/>
      <c r="DY118" s="906"/>
      <c r="DZ118" s="907"/>
    </row>
    <row r="119" spans="1:130" s="246" customFormat="1" ht="26.25" customHeight="1" x14ac:dyDescent="0.2">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391</v>
      </c>
      <c r="AB119" s="976"/>
      <c r="AC119" s="976"/>
      <c r="AD119" s="976"/>
      <c r="AE119" s="977"/>
      <c r="AF119" s="978" t="s">
        <v>391</v>
      </c>
      <c r="AG119" s="976"/>
      <c r="AH119" s="976"/>
      <c r="AI119" s="976"/>
      <c r="AJ119" s="977"/>
      <c r="AK119" s="978" t="s">
        <v>391</v>
      </c>
      <c r="AL119" s="976"/>
      <c r="AM119" s="976"/>
      <c r="AN119" s="976"/>
      <c r="AO119" s="977"/>
      <c r="AP119" s="979" t="s">
        <v>391</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460</v>
      </c>
      <c r="BP119" s="959"/>
      <c r="BQ119" s="963">
        <v>6798352</v>
      </c>
      <c r="BR119" s="926"/>
      <c r="BS119" s="926"/>
      <c r="BT119" s="926"/>
      <c r="BU119" s="926"/>
      <c r="BV119" s="926">
        <v>6829352</v>
      </c>
      <c r="BW119" s="926"/>
      <c r="BX119" s="926"/>
      <c r="BY119" s="926"/>
      <c r="BZ119" s="926"/>
      <c r="CA119" s="926">
        <v>6848393</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135</v>
      </c>
      <c r="DH119" s="841"/>
      <c r="DI119" s="841"/>
      <c r="DJ119" s="841"/>
      <c r="DK119" s="842"/>
      <c r="DL119" s="843" t="s">
        <v>391</v>
      </c>
      <c r="DM119" s="841"/>
      <c r="DN119" s="841"/>
      <c r="DO119" s="841"/>
      <c r="DP119" s="842"/>
      <c r="DQ119" s="843" t="s">
        <v>135</v>
      </c>
      <c r="DR119" s="841"/>
      <c r="DS119" s="841"/>
      <c r="DT119" s="841"/>
      <c r="DU119" s="842"/>
      <c r="DV119" s="929" t="s">
        <v>391</v>
      </c>
      <c r="DW119" s="930"/>
      <c r="DX119" s="930"/>
      <c r="DY119" s="930"/>
      <c r="DZ119" s="931"/>
    </row>
    <row r="120" spans="1:130" s="246" customFormat="1" ht="26.25" customHeight="1" x14ac:dyDescent="0.2">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135</v>
      </c>
      <c r="AB120" s="858"/>
      <c r="AC120" s="858"/>
      <c r="AD120" s="858"/>
      <c r="AE120" s="859"/>
      <c r="AF120" s="860" t="s">
        <v>391</v>
      </c>
      <c r="AG120" s="858"/>
      <c r="AH120" s="858"/>
      <c r="AI120" s="858"/>
      <c r="AJ120" s="859"/>
      <c r="AK120" s="860" t="s">
        <v>391</v>
      </c>
      <c r="AL120" s="858"/>
      <c r="AM120" s="858"/>
      <c r="AN120" s="858"/>
      <c r="AO120" s="859"/>
      <c r="AP120" s="905" t="s">
        <v>135</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435675</v>
      </c>
      <c r="BR120" s="923"/>
      <c r="BS120" s="923"/>
      <c r="BT120" s="923"/>
      <c r="BU120" s="923"/>
      <c r="BV120" s="923">
        <v>481328</v>
      </c>
      <c r="BW120" s="923"/>
      <c r="BX120" s="923"/>
      <c r="BY120" s="923"/>
      <c r="BZ120" s="923"/>
      <c r="CA120" s="923">
        <v>595216</v>
      </c>
      <c r="CB120" s="923"/>
      <c r="CC120" s="923"/>
      <c r="CD120" s="923"/>
      <c r="CE120" s="923"/>
      <c r="CF120" s="947">
        <v>31.9</v>
      </c>
      <c r="CG120" s="948"/>
      <c r="CH120" s="948"/>
      <c r="CI120" s="948"/>
      <c r="CJ120" s="948"/>
      <c r="CK120" s="949" t="s">
        <v>464</v>
      </c>
      <c r="CL120" s="933"/>
      <c r="CM120" s="933"/>
      <c r="CN120" s="933"/>
      <c r="CO120" s="934"/>
      <c r="CP120" s="953" t="s">
        <v>465</v>
      </c>
      <c r="CQ120" s="954"/>
      <c r="CR120" s="954"/>
      <c r="CS120" s="954"/>
      <c r="CT120" s="954"/>
      <c r="CU120" s="954"/>
      <c r="CV120" s="954"/>
      <c r="CW120" s="954"/>
      <c r="CX120" s="954"/>
      <c r="CY120" s="954"/>
      <c r="CZ120" s="954"/>
      <c r="DA120" s="954"/>
      <c r="DB120" s="954"/>
      <c r="DC120" s="954"/>
      <c r="DD120" s="954"/>
      <c r="DE120" s="954"/>
      <c r="DF120" s="955"/>
      <c r="DG120" s="942">
        <v>1465749</v>
      </c>
      <c r="DH120" s="923"/>
      <c r="DI120" s="923"/>
      <c r="DJ120" s="923"/>
      <c r="DK120" s="923"/>
      <c r="DL120" s="923">
        <v>1485789</v>
      </c>
      <c r="DM120" s="923"/>
      <c r="DN120" s="923"/>
      <c r="DO120" s="923"/>
      <c r="DP120" s="923"/>
      <c r="DQ120" s="923">
        <v>1508164</v>
      </c>
      <c r="DR120" s="923"/>
      <c r="DS120" s="923"/>
      <c r="DT120" s="923"/>
      <c r="DU120" s="923"/>
      <c r="DV120" s="924">
        <v>80.900000000000006</v>
      </c>
      <c r="DW120" s="924"/>
      <c r="DX120" s="924"/>
      <c r="DY120" s="924"/>
      <c r="DZ120" s="925"/>
    </row>
    <row r="121" spans="1:130" s="246" customFormat="1" ht="26.25" customHeight="1" x14ac:dyDescent="0.2">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391</v>
      </c>
      <c r="AB121" s="858"/>
      <c r="AC121" s="858"/>
      <c r="AD121" s="858"/>
      <c r="AE121" s="859"/>
      <c r="AF121" s="860" t="s">
        <v>135</v>
      </c>
      <c r="AG121" s="858"/>
      <c r="AH121" s="858"/>
      <c r="AI121" s="858"/>
      <c r="AJ121" s="859"/>
      <c r="AK121" s="860" t="s">
        <v>391</v>
      </c>
      <c r="AL121" s="858"/>
      <c r="AM121" s="858"/>
      <c r="AN121" s="858"/>
      <c r="AO121" s="859"/>
      <c r="AP121" s="905" t="s">
        <v>135</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76867</v>
      </c>
      <c r="BR121" s="895"/>
      <c r="BS121" s="895"/>
      <c r="BT121" s="895"/>
      <c r="BU121" s="895"/>
      <c r="BV121" s="895">
        <v>67183</v>
      </c>
      <c r="BW121" s="895"/>
      <c r="BX121" s="895"/>
      <c r="BY121" s="895"/>
      <c r="BZ121" s="895"/>
      <c r="CA121" s="895">
        <v>55245</v>
      </c>
      <c r="CB121" s="895"/>
      <c r="CC121" s="895"/>
      <c r="CD121" s="895"/>
      <c r="CE121" s="895"/>
      <c r="CF121" s="956">
        <v>3</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v>261032</v>
      </c>
      <c r="DH121" s="895"/>
      <c r="DI121" s="895"/>
      <c r="DJ121" s="895"/>
      <c r="DK121" s="895"/>
      <c r="DL121" s="895">
        <v>241740</v>
      </c>
      <c r="DM121" s="895"/>
      <c r="DN121" s="895"/>
      <c r="DO121" s="895"/>
      <c r="DP121" s="895"/>
      <c r="DQ121" s="895">
        <v>222042</v>
      </c>
      <c r="DR121" s="895"/>
      <c r="DS121" s="895"/>
      <c r="DT121" s="895"/>
      <c r="DU121" s="895"/>
      <c r="DV121" s="872">
        <v>11.9</v>
      </c>
      <c r="DW121" s="872"/>
      <c r="DX121" s="872"/>
      <c r="DY121" s="872"/>
      <c r="DZ121" s="873"/>
    </row>
    <row r="122" spans="1:130" s="246" customFormat="1" ht="26.25" customHeight="1" x14ac:dyDescent="0.2">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135</v>
      </c>
      <c r="AB122" s="858"/>
      <c r="AC122" s="858"/>
      <c r="AD122" s="858"/>
      <c r="AE122" s="859"/>
      <c r="AF122" s="860" t="s">
        <v>391</v>
      </c>
      <c r="AG122" s="858"/>
      <c r="AH122" s="858"/>
      <c r="AI122" s="858"/>
      <c r="AJ122" s="859"/>
      <c r="AK122" s="860" t="s">
        <v>135</v>
      </c>
      <c r="AL122" s="858"/>
      <c r="AM122" s="858"/>
      <c r="AN122" s="858"/>
      <c r="AO122" s="859"/>
      <c r="AP122" s="905" t="s">
        <v>135</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3187666</v>
      </c>
      <c r="BR122" s="926"/>
      <c r="BS122" s="926"/>
      <c r="BT122" s="926"/>
      <c r="BU122" s="926"/>
      <c r="BV122" s="926">
        <v>3297402</v>
      </c>
      <c r="BW122" s="926"/>
      <c r="BX122" s="926"/>
      <c r="BY122" s="926"/>
      <c r="BZ122" s="926"/>
      <c r="CA122" s="926">
        <v>3344262</v>
      </c>
      <c r="CB122" s="926"/>
      <c r="CC122" s="926"/>
      <c r="CD122" s="926"/>
      <c r="CE122" s="926"/>
      <c r="CF122" s="927">
        <v>179.4</v>
      </c>
      <c r="CG122" s="928"/>
      <c r="CH122" s="928"/>
      <c r="CI122" s="928"/>
      <c r="CJ122" s="928"/>
      <c r="CK122" s="950"/>
      <c r="CL122" s="936"/>
      <c r="CM122" s="936"/>
      <c r="CN122" s="936"/>
      <c r="CO122" s="937"/>
      <c r="CP122" s="916" t="s">
        <v>405</v>
      </c>
      <c r="CQ122" s="917"/>
      <c r="CR122" s="917"/>
      <c r="CS122" s="917"/>
      <c r="CT122" s="917"/>
      <c r="CU122" s="917"/>
      <c r="CV122" s="917"/>
      <c r="CW122" s="917"/>
      <c r="CX122" s="917"/>
      <c r="CY122" s="917"/>
      <c r="CZ122" s="917"/>
      <c r="DA122" s="917"/>
      <c r="DB122" s="917"/>
      <c r="DC122" s="917"/>
      <c r="DD122" s="917"/>
      <c r="DE122" s="917"/>
      <c r="DF122" s="918"/>
      <c r="DG122" s="894" t="s">
        <v>135</v>
      </c>
      <c r="DH122" s="895"/>
      <c r="DI122" s="895"/>
      <c r="DJ122" s="895"/>
      <c r="DK122" s="895"/>
      <c r="DL122" s="895" t="s">
        <v>391</v>
      </c>
      <c r="DM122" s="895"/>
      <c r="DN122" s="895"/>
      <c r="DO122" s="895"/>
      <c r="DP122" s="895"/>
      <c r="DQ122" s="895" t="s">
        <v>135</v>
      </c>
      <c r="DR122" s="895"/>
      <c r="DS122" s="895"/>
      <c r="DT122" s="895"/>
      <c r="DU122" s="895"/>
      <c r="DV122" s="872" t="s">
        <v>391</v>
      </c>
      <c r="DW122" s="872"/>
      <c r="DX122" s="872"/>
      <c r="DY122" s="872"/>
      <c r="DZ122" s="873"/>
    </row>
    <row r="123" spans="1:130" s="246" customFormat="1" ht="26.25" customHeight="1" x14ac:dyDescent="0.2">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135</v>
      </c>
      <c r="AB123" s="858"/>
      <c r="AC123" s="858"/>
      <c r="AD123" s="858"/>
      <c r="AE123" s="859"/>
      <c r="AF123" s="860" t="s">
        <v>135</v>
      </c>
      <c r="AG123" s="858"/>
      <c r="AH123" s="858"/>
      <c r="AI123" s="858"/>
      <c r="AJ123" s="859"/>
      <c r="AK123" s="860" t="s">
        <v>135</v>
      </c>
      <c r="AL123" s="858"/>
      <c r="AM123" s="858"/>
      <c r="AN123" s="858"/>
      <c r="AO123" s="859"/>
      <c r="AP123" s="905" t="s">
        <v>391</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469</v>
      </c>
      <c r="BP123" s="959"/>
      <c r="BQ123" s="913">
        <v>3700208</v>
      </c>
      <c r="BR123" s="914"/>
      <c r="BS123" s="914"/>
      <c r="BT123" s="914"/>
      <c r="BU123" s="914"/>
      <c r="BV123" s="914">
        <v>3845913</v>
      </c>
      <c r="BW123" s="914"/>
      <c r="BX123" s="914"/>
      <c r="BY123" s="914"/>
      <c r="BZ123" s="914"/>
      <c r="CA123" s="914">
        <v>3994723</v>
      </c>
      <c r="CB123" s="914"/>
      <c r="CC123" s="914"/>
      <c r="CD123" s="914"/>
      <c r="CE123" s="914"/>
      <c r="CF123" s="824"/>
      <c r="CG123" s="825"/>
      <c r="CH123" s="825"/>
      <c r="CI123" s="825"/>
      <c r="CJ123" s="915"/>
      <c r="CK123" s="950"/>
      <c r="CL123" s="936"/>
      <c r="CM123" s="936"/>
      <c r="CN123" s="936"/>
      <c r="CO123" s="937"/>
      <c r="CP123" s="916" t="s">
        <v>404</v>
      </c>
      <c r="CQ123" s="917"/>
      <c r="CR123" s="917"/>
      <c r="CS123" s="917"/>
      <c r="CT123" s="917"/>
      <c r="CU123" s="917"/>
      <c r="CV123" s="917"/>
      <c r="CW123" s="917"/>
      <c r="CX123" s="917"/>
      <c r="CY123" s="917"/>
      <c r="CZ123" s="917"/>
      <c r="DA123" s="917"/>
      <c r="DB123" s="917"/>
      <c r="DC123" s="917"/>
      <c r="DD123" s="917"/>
      <c r="DE123" s="917"/>
      <c r="DF123" s="918"/>
      <c r="DG123" s="857" t="s">
        <v>391</v>
      </c>
      <c r="DH123" s="858"/>
      <c r="DI123" s="858"/>
      <c r="DJ123" s="858"/>
      <c r="DK123" s="859"/>
      <c r="DL123" s="860" t="s">
        <v>135</v>
      </c>
      <c r="DM123" s="858"/>
      <c r="DN123" s="858"/>
      <c r="DO123" s="858"/>
      <c r="DP123" s="859"/>
      <c r="DQ123" s="860" t="s">
        <v>135</v>
      </c>
      <c r="DR123" s="858"/>
      <c r="DS123" s="858"/>
      <c r="DT123" s="858"/>
      <c r="DU123" s="859"/>
      <c r="DV123" s="905" t="s">
        <v>135</v>
      </c>
      <c r="DW123" s="906"/>
      <c r="DX123" s="906"/>
      <c r="DY123" s="906"/>
      <c r="DZ123" s="907"/>
    </row>
    <row r="124" spans="1:130" s="246" customFormat="1" ht="26.25" customHeight="1" thickBot="1" x14ac:dyDescent="0.25">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391</v>
      </c>
      <c r="AB124" s="858"/>
      <c r="AC124" s="858"/>
      <c r="AD124" s="858"/>
      <c r="AE124" s="859"/>
      <c r="AF124" s="860" t="s">
        <v>135</v>
      </c>
      <c r="AG124" s="858"/>
      <c r="AH124" s="858"/>
      <c r="AI124" s="858"/>
      <c r="AJ124" s="859"/>
      <c r="AK124" s="860" t="s">
        <v>391</v>
      </c>
      <c r="AL124" s="858"/>
      <c r="AM124" s="858"/>
      <c r="AN124" s="858"/>
      <c r="AO124" s="859"/>
      <c r="AP124" s="905" t="s">
        <v>135</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160</v>
      </c>
      <c r="BR124" s="912"/>
      <c r="BS124" s="912"/>
      <c r="BT124" s="912"/>
      <c r="BU124" s="912"/>
      <c r="BV124" s="912">
        <v>158.6</v>
      </c>
      <c r="BW124" s="912"/>
      <c r="BX124" s="912"/>
      <c r="BY124" s="912"/>
      <c r="BZ124" s="912"/>
      <c r="CA124" s="912">
        <v>153</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t="s">
        <v>391</v>
      </c>
      <c r="DH124" s="841"/>
      <c r="DI124" s="841"/>
      <c r="DJ124" s="841"/>
      <c r="DK124" s="842"/>
      <c r="DL124" s="843" t="s">
        <v>391</v>
      </c>
      <c r="DM124" s="841"/>
      <c r="DN124" s="841"/>
      <c r="DO124" s="841"/>
      <c r="DP124" s="842"/>
      <c r="DQ124" s="843" t="s">
        <v>391</v>
      </c>
      <c r="DR124" s="841"/>
      <c r="DS124" s="841"/>
      <c r="DT124" s="841"/>
      <c r="DU124" s="842"/>
      <c r="DV124" s="929" t="s">
        <v>391</v>
      </c>
      <c r="DW124" s="930"/>
      <c r="DX124" s="930"/>
      <c r="DY124" s="930"/>
      <c r="DZ124" s="931"/>
    </row>
    <row r="125" spans="1:130" s="246" customFormat="1" ht="26.25" customHeight="1" x14ac:dyDescent="0.2">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391</v>
      </c>
      <c r="AB125" s="858"/>
      <c r="AC125" s="858"/>
      <c r="AD125" s="858"/>
      <c r="AE125" s="859"/>
      <c r="AF125" s="860" t="s">
        <v>391</v>
      </c>
      <c r="AG125" s="858"/>
      <c r="AH125" s="858"/>
      <c r="AI125" s="858"/>
      <c r="AJ125" s="859"/>
      <c r="AK125" s="860" t="s">
        <v>391</v>
      </c>
      <c r="AL125" s="858"/>
      <c r="AM125" s="858"/>
      <c r="AN125" s="858"/>
      <c r="AO125" s="859"/>
      <c r="AP125" s="905" t="s">
        <v>135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391</v>
      </c>
      <c r="DH125" s="923"/>
      <c r="DI125" s="923"/>
      <c r="DJ125" s="923"/>
      <c r="DK125" s="923"/>
      <c r="DL125" s="923" t="s">
        <v>135</v>
      </c>
      <c r="DM125" s="923"/>
      <c r="DN125" s="923"/>
      <c r="DO125" s="923"/>
      <c r="DP125" s="923"/>
      <c r="DQ125" s="923" t="s">
        <v>391</v>
      </c>
      <c r="DR125" s="923"/>
      <c r="DS125" s="923"/>
      <c r="DT125" s="923"/>
      <c r="DU125" s="923"/>
      <c r="DV125" s="924" t="s">
        <v>391</v>
      </c>
      <c r="DW125" s="924"/>
      <c r="DX125" s="924"/>
      <c r="DY125" s="924"/>
      <c r="DZ125" s="925"/>
    </row>
    <row r="126" spans="1:130" s="246" customFormat="1" ht="26.25" customHeight="1" thickBot="1" x14ac:dyDescent="0.25">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391</v>
      </c>
      <c r="AB126" s="858"/>
      <c r="AC126" s="858"/>
      <c r="AD126" s="858"/>
      <c r="AE126" s="859"/>
      <c r="AF126" s="860" t="s">
        <v>391</v>
      </c>
      <c r="AG126" s="858"/>
      <c r="AH126" s="858"/>
      <c r="AI126" s="858"/>
      <c r="AJ126" s="859"/>
      <c r="AK126" s="860" t="s">
        <v>135</v>
      </c>
      <c r="AL126" s="858"/>
      <c r="AM126" s="858"/>
      <c r="AN126" s="858"/>
      <c r="AO126" s="859"/>
      <c r="AP126" s="905" t="s">
        <v>391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391</v>
      </c>
      <c r="DH126" s="895"/>
      <c r="DI126" s="895"/>
      <c r="DJ126" s="895"/>
      <c r="DK126" s="895"/>
      <c r="DL126" s="895" t="s">
        <v>135</v>
      </c>
      <c r="DM126" s="895"/>
      <c r="DN126" s="895"/>
      <c r="DO126" s="895"/>
      <c r="DP126" s="895"/>
      <c r="DQ126" s="895" t="s">
        <v>135</v>
      </c>
      <c r="DR126" s="895"/>
      <c r="DS126" s="895"/>
      <c r="DT126" s="895"/>
      <c r="DU126" s="895"/>
      <c r="DV126" s="872" t="s">
        <v>391</v>
      </c>
      <c r="DW126" s="872"/>
      <c r="DX126" s="872"/>
      <c r="DY126" s="872"/>
      <c r="DZ126" s="873"/>
    </row>
    <row r="127" spans="1:130" s="246" customFormat="1" ht="26.25" customHeight="1" x14ac:dyDescent="0.2">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391</v>
      </c>
      <c r="AB127" s="858"/>
      <c r="AC127" s="858"/>
      <c r="AD127" s="858"/>
      <c r="AE127" s="859"/>
      <c r="AF127" s="860" t="s">
        <v>391</v>
      </c>
      <c r="AG127" s="858"/>
      <c r="AH127" s="858"/>
      <c r="AI127" s="858"/>
      <c r="AJ127" s="859"/>
      <c r="AK127" s="860" t="s">
        <v>391</v>
      </c>
      <c r="AL127" s="858"/>
      <c r="AM127" s="858"/>
      <c r="AN127" s="858"/>
      <c r="AO127" s="859"/>
      <c r="AP127" s="905" t="s">
        <v>391</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391</v>
      </c>
      <c r="DH127" s="895"/>
      <c r="DI127" s="895"/>
      <c r="DJ127" s="895"/>
      <c r="DK127" s="895"/>
      <c r="DL127" s="895" t="s">
        <v>135</v>
      </c>
      <c r="DM127" s="895"/>
      <c r="DN127" s="895"/>
      <c r="DO127" s="895"/>
      <c r="DP127" s="895"/>
      <c r="DQ127" s="895" t="s">
        <v>135</v>
      </c>
      <c r="DR127" s="895"/>
      <c r="DS127" s="895"/>
      <c r="DT127" s="895"/>
      <c r="DU127" s="895"/>
      <c r="DV127" s="872" t="s">
        <v>391</v>
      </c>
      <c r="DW127" s="872"/>
      <c r="DX127" s="872"/>
      <c r="DY127" s="872"/>
      <c r="DZ127" s="873"/>
    </row>
    <row r="128" spans="1:130" s="246" customFormat="1" ht="26.25" customHeight="1" thickBot="1" x14ac:dyDescent="0.25">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6284</v>
      </c>
      <c r="AB128" s="879"/>
      <c r="AC128" s="879"/>
      <c r="AD128" s="879"/>
      <c r="AE128" s="880"/>
      <c r="AF128" s="881">
        <v>5719</v>
      </c>
      <c r="AG128" s="879"/>
      <c r="AH128" s="879"/>
      <c r="AI128" s="879"/>
      <c r="AJ128" s="880"/>
      <c r="AK128" s="881">
        <v>5195</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135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t="s">
        <v>135</v>
      </c>
      <c r="DH128" s="869"/>
      <c r="DI128" s="869"/>
      <c r="DJ128" s="869"/>
      <c r="DK128" s="869"/>
      <c r="DL128" s="869" t="s">
        <v>135</v>
      </c>
      <c r="DM128" s="869"/>
      <c r="DN128" s="869"/>
      <c r="DO128" s="869"/>
      <c r="DP128" s="869"/>
      <c r="DQ128" s="869" t="s">
        <v>135</v>
      </c>
      <c r="DR128" s="869"/>
      <c r="DS128" s="869"/>
      <c r="DT128" s="869"/>
      <c r="DU128" s="869"/>
      <c r="DV128" s="870" t="s">
        <v>135</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2152144</v>
      </c>
      <c r="AB129" s="858"/>
      <c r="AC129" s="858"/>
      <c r="AD129" s="858"/>
      <c r="AE129" s="859"/>
      <c r="AF129" s="860">
        <v>2116637</v>
      </c>
      <c r="AG129" s="858"/>
      <c r="AH129" s="858"/>
      <c r="AI129" s="858"/>
      <c r="AJ129" s="859"/>
      <c r="AK129" s="860">
        <v>2111804</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135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216992</v>
      </c>
      <c r="AB130" s="858"/>
      <c r="AC130" s="858"/>
      <c r="AD130" s="858"/>
      <c r="AE130" s="859"/>
      <c r="AF130" s="860">
        <v>235890</v>
      </c>
      <c r="AG130" s="858"/>
      <c r="AH130" s="858"/>
      <c r="AI130" s="858"/>
      <c r="AJ130" s="859"/>
      <c r="AK130" s="860">
        <v>247685</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9.6999999999999993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1935152</v>
      </c>
      <c r="AB131" s="841"/>
      <c r="AC131" s="841"/>
      <c r="AD131" s="841"/>
      <c r="AE131" s="842"/>
      <c r="AF131" s="843">
        <v>1880747</v>
      </c>
      <c r="AG131" s="841"/>
      <c r="AH131" s="841"/>
      <c r="AI131" s="841"/>
      <c r="AJ131" s="842"/>
      <c r="AK131" s="843">
        <v>1864119</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v>153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7.4580704769999997</v>
      </c>
      <c r="AB132" s="821"/>
      <c r="AC132" s="821"/>
      <c r="AD132" s="821"/>
      <c r="AE132" s="822"/>
      <c r="AF132" s="823">
        <v>10.14905248</v>
      </c>
      <c r="AG132" s="821"/>
      <c r="AH132" s="821"/>
      <c r="AI132" s="821"/>
      <c r="AJ132" s="822"/>
      <c r="AK132" s="823">
        <v>11.648880780000001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8.1999999999999993</v>
      </c>
      <c r="AB133" s="800"/>
      <c r="AC133" s="800"/>
      <c r="AD133" s="800"/>
      <c r="AE133" s="801"/>
      <c r="AF133" s="799">
        <v>8.4</v>
      </c>
      <c r="AG133" s="800"/>
      <c r="AH133" s="800"/>
      <c r="AI133" s="800"/>
      <c r="AJ133" s="801"/>
      <c r="AK133" s="799">
        <v>9.6999999999999993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0NMoiC9mkNtHE8bwkC4Hni6Hdl/CW74W+711bcaGtuh/667UMT0js547PHN1i+9LLV+sMDFGh0RKGRHO4rvY3Q==" saltValue="eh9/6fG0cLHkcl/jBVpi5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hAWseLmKZ2kTF/IC1uuQjtCkMtIeM1kTYBsjrcyX6r0WjKJrycex0M4ZBdFPlbHfYGJxMYljP9rg/RnY6SUsQQ==" saltValue="pugNzAncDpeuRfCg/FxM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u3VX7dUklVDDl5l29xoL5GElw1BmPZLtzE555gQEE+4xx7+/9dSzi1oZC9rDFRfZTtR3r+rw/JooUxV89Df6Og==" saltValue="CsJ9G8+gQRphqi3572Ub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498</v>
      </c>
      <c r="AP7" s="303"/>
      <c r="AQ7" s="304" t="s">
        <v>499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500</v>
      </c>
      <c r="AQ8" s="310" t="s">
        <v>501</v>
      </c>
      <c r="AR8" s="311" t="s">
        <v>502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503</v>
      </c>
      <c r="AL9" s="1227"/>
      <c r="AM9" s="1227"/>
      <c r="AN9" s="1228"/>
      <c r="AO9" s="312">
        <v>651653</v>
      </c>
      <c r="AP9" s="312">
        <v>88854</v>
      </c>
      <c r="AQ9" s="313">
        <v>116834</v>
      </c>
      <c r="AR9" s="314">
        <v>-23.9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504</v>
      </c>
      <c r="AL10" s="1227"/>
      <c r="AM10" s="1227"/>
      <c r="AN10" s="1228"/>
      <c r="AO10" s="315">
        <v>90617</v>
      </c>
      <c r="AP10" s="315">
        <v>12356</v>
      </c>
      <c r="AQ10" s="316">
        <v>12766</v>
      </c>
      <c r="AR10" s="317">
        <v>-3.2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505</v>
      </c>
      <c r="AL11" s="1227"/>
      <c r="AM11" s="1227"/>
      <c r="AN11" s="1228"/>
      <c r="AO11" s="315">
        <v>7340</v>
      </c>
      <c r="AP11" s="315">
        <v>1001</v>
      </c>
      <c r="AQ11" s="316">
        <v>19336</v>
      </c>
      <c r="AR11" s="317">
        <v>-94.8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506</v>
      </c>
      <c r="AL12" s="1227"/>
      <c r="AM12" s="1227"/>
      <c r="AN12" s="1228"/>
      <c r="AO12" s="315" t="s">
        <v>507</v>
      </c>
      <c r="AP12" s="315" t="s">
        <v>507</v>
      </c>
      <c r="AQ12" s="316">
        <v>1049</v>
      </c>
      <c r="AR12" s="317" t="s">
        <v>507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508</v>
      </c>
      <c r="AL13" s="1227"/>
      <c r="AM13" s="1227"/>
      <c r="AN13" s="1228"/>
      <c r="AO13" s="315" t="s">
        <v>507</v>
      </c>
      <c r="AP13" s="315" t="s">
        <v>507</v>
      </c>
      <c r="AQ13" s="316" t="s">
        <v>507</v>
      </c>
      <c r="AR13" s="317" t="s">
        <v>507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509</v>
      </c>
      <c r="AL14" s="1227"/>
      <c r="AM14" s="1227"/>
      <c r="AN14" s="1228"/>
      <c r="AO14" s="315">
        <v>54061</v>
      </c>
      <c r="AP14" s="315">
        <v>7371</v>
      </c>
      <c r="AQ14" s="316">
        <v>5063</v>
      </c>
      <c r="AR14" s="317">
        <v>45.6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510</v>
      </c>
      <c r="AL15" s="1227"/>
      <c r="AM15" s="1227"/>
      <c r="AN15" s="1228"/>
      <c r="AO15" s="315">
        <v>4496</v>
      </c>
      <c r="AP15" s="315">
        <v>613</v>
      </c>
      <c r="AQ15" s="316">
        <v>3168</v>
      </c>
      <c r="AR15" s="317">
        <v>-80.7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511</v>
      </c>
      <c r="AL16" s="1230"/>
      <c r="AM16" s="1230"/>
      <c r="AN16" s="1231"/>
      <c r="AO16" s="315">
        <v>-46414</v>
      </c>
      <c r="AP16" s="315">
        <v>-6329</v>
      </c>
      <c r="AQ16" s="316">
        <v>-11723</v>
      </c>
      <c r="AR16" s="317">
        <v>-46</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761753</v>
      </c>
      <c r="AP17" s="315">
        <v>103866</v>
      </c>
      <c r="AQ17" s="316">
        <v>146494</v>
      </c>
      <c r="AR17" s="317">
        <v>-29.1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516</v>
      </c>
      <c r="AL21" s="1224"/>
      <c r="AM21" s="1224"/>
      <c r="AN21" s="1225"/>
      <c r="AO21" s="327">
        <v>11.04</v>
      </c>
      <c r="AP21" s="328">
        <v>13.76</v>
      </c>
      <c r="AQ21" s="329">
        <v>-2.72</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517</v>
      </c>
      <c r="AL22" s="1224"/>
      <c r="AM22" s="1224"/>
      <c r="AN22" s="1225"/>
      <c r="AO22" s="332">
        <v>91.8</v>
      </c>
      <c r="AP22" s="333">
        <v>94.9</v>
      </c>
      <c r="AQ22" s="334">
        <v>-3.1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498</v>
      </c>
      <c r="AP30" s="303"/>
      <c r="AQ30" s="304" t="s">
        <v>499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500</v>
      </c>
      <c r="AQ31" s="310" t="s">
        <v>501</v>
      </c>
      <c r="AR31" s="311" t="s">
        <v>502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521</v>
      </c>
      <c r="AL32" s="1215"/>
      <c r="AM32" s="1215"/>
      <c r="AN32" s="1216"/>
      <c r="AO32" s="342">
        <v>303006</v>
      </c>
      <c r="AP32" s="342">
        <v>41315</v>
      </c>
      <c r="AQ32" s="343">
        <v>73591</v>
      </c>
      <c r="AR32" s="344">
        <v>-43.9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522</v>
      </c>
      <c r="AL33" s="1215"/>
      <c r="AM33" s="1215"/>
      <c r="AN33" s="1216"/>
      <c r="AO33" s="342" t="s">
        <v>507</v>
      </c>
      <c r="AP33" s="342" t="s">
        <v>507</v>
      </c>
      <c r="AQ33" s="343" t="s">
        <v>507</v>
      </c>
      <c r="AR33" s="344" t="s">
        <v>507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523</v>
      </c>
      <c r="AL34" s="1215"/>
      <c r="AM34" s="1215"/>
      <c r="AN34" s="1216"/>
      <c r="AO34" s="342" t="s">
        <v>507</v>
      </c>
      <c r="AP34" s="342" t="s">
        <v>507</v>
      </c>
      <c r="AQ34" s="343">
        <v>1</v>
      </c>
      <c r="AR34" s="344" t="s">
        <v>507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524</v>
      </c>
      <c r="AL35" s="1215"/>
      <c r="AM35" s="1215"/>
      <c r="AN35" s="1216"/>
      <c r="AO35" s="342">
        <v>90027</v>
      </c>
      <c r="AP35" s="342">
        <v>12275</v>
      </c>
      <c r="AQ35" s="343">
        <v>19214</v>
      </c>
      <c r="AR35" s="344">
        <v>-36.1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525</v>
      </c>
      <c r="AL36" s="1215"/>
      <c r="AM36" s="1215"/>
      <c r="AN36" s="1216"/>
      <c r="AO36" s="342">
        <v>76996</v>
      </c>
      <c r="AP36" s="342">
        <v>10499</v>
      </c>
      <c r="AQ36" s="343">
        <v>5293</v>
      </c>
      <c r="AR36" s="344">
        <v>98.4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526</v>
      </c>
      <c r="AL37" s="1215"/>
      <c r="AM37" s="1215"/>
      <c r="AN37" s="1216"/>
      <c r="AO37" s="342" t="s">
        <v>507</v>
      </c>
      <c r="AP37" s="342" t="s">
        <v>507</v>
      </c>
      <c r="AQ37" s="343">
        <v>1256</v>
      </c>
      <c r="AR37" s="344" t="s">
        <v>507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527</v>
      </c>
      <c r="AL38" s="1218"/>
      <c r="AM38" s="1218"/>
      <c r="AN38" s="1219"/>
      <c r="AO38" s="345" t="s">
        <v>507</v>
      </c>
      <c r="AP38" s="345" t="s">
        <v>507</v>
      </c>
      <c r="AQ38" s="346">
        <v>9</v>
      </c>
      <c r="AR38" s="334" t="s">
        <v>507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528</v>
      </c>
      <c r="AL39" s="1218"/>
      <c r="AM39" s="1218"/>
      <c r="AN39" s="1219"/>
      <c r="AO39" s="342">
        <v>-5195</v>
      </c>
      <c r="AP39" s="342">
        <v>-708</v>
      </c>
      <c r="AQ39" s="343">
        <v>-3572</v>
      </c>
      <c r="AR39" s="344">
        <v>-80.2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529</v>
      </c>
      <c r="AL40" s="1215"/>
      <c r="AM40" s="1215"/>
      <c r="AN40" s="1216"/>
      <c r="AO40" s="342">
        <v>-247685</v>
      </c>
      <c r="AP40" s="342">
        <v>-33772</v>
      </c>
      <c r="AQ40" s="343">
        <v>-65248</v>
      </c>
      <c r="AR40" s="344">
        <v>-48.2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217149</v>
      </c>
      <c r="AP41" s="342">
        <v>29609</v>
      </c>
      <c r="AQ41" s="343">
        <v>30545</v>
      </c>
      <c r="AR41" s="344">
        <v>-3.1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498</v>
      </c>
      <c r="AN49" s="1209" t="s">
        <v>533</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534</v>
      </c>
      <c r="AO50" s="359" t="s">
        <v>535</v>
      </c>
      <c r="AP50" s="360" t="s">
        <v>536</v>
      </c>
      <c r="AQ50" s="361" t="s">
        <v>537</v>
      </c>
      <c r="AR50" s="362" t="s">
        <v>538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183616</v>
      </c>
      <c r="AN51" s="364">
        <v>23296</v>
      </c>
      <c r="AO51" s="365">
        <v>327.9</v>
      </c>
      <c r="AP51" s="366">
        <v>119685</v>
      </c>
      <c r="AQ51" s="367">
        <v>0</v>
      </c>
      <c r="AR51" s="368">
        <v>327.9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131026</v>
      </c>
      <c r="AN52" s="372">
        <v>16623</v>
      </c>
      <c r="AO52" s="373">
        <v>470.8</v>
      </c>
      <c r="AP52" s="374">
        <v>68464</v>
      </c>
      <c r="AQ52" s="375">
        <v>18.399999999999999</v>
      </c>
      <c r="AR52" s="376">
        <v>452.4</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212416</v>
      </c>
      <c r="AN53" s="364">
        <v>27558</v>
      </c>
      <c r="AO53" s="365">
        <v>18.3</v>
      </c>
      <c r="AP53" s="366">
        <v>109920</v>
      </c>
      <c r="AQ53" s="367">
        <v>-8.1999999999999993</v>
      </c>
      <c r="AR53" s="368">
        <v>26.5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91523</v>
      </c>
      <c r="AN54" s="372">
        <v>11874</v>
      </c>
      <c r="AO54" s="373">
        <v>-28.6</v>
      </c>
      <c r="AP54" s="374">
        <v>62739</v>
      </c>
      <c r="AQ54" s="375">
        <v>-8.4</v>
      </c>
      <c r="AR54" s="376">
        <v>-20.2</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312604</v>
      </c>
      <c r="AN55" s="364">
        <v>41415</v>
      </c>
      <c r="AO55" s="365">
        <v>50.3</v>
      </c>
      <c r="AP55" s="366">
        <v>119882</v>
      </c>
      <c r="AQ55" s="367">
        <v>9.1</v>
      </c>
      <c r="AR55" s="368">
        <v>41.2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106828</v>
      </c>
      <c r="AN56" s="372">
        <v>14153</v>
      </c>
      <c r="AO56" s="373">
        <v>19.2</v>
      </c>
      <c r="AP56" s="374">
        <v>66481</v>
      </c>
      <c r="AQ56" s="375">
        <v>6</v>
      </c>
      <c r="AR56" s="376">
        <v>13.2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88684</v>
      </c>
      <c r="AN57" s="364">
        <v>11893</v>
      </c>
      <c r="AO57" s="365">
        <v>-71.3</v>
      </c>
      <c r="AP57" s="366">
        <v>116162</v>
      </c>
      <c r="AQ57" s="367">
        <v>-3.1</v>
      </c>
      <c r="AR57" s="368">
        <v>-68.2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48262</v>
      </c>
      <c r="AN58" s="372">
        <v>6472</v>
      </c>
      <c r="AO58" s="373">
        <v>-54.3</v>
      </c>
      <c r="AP58" s="374">
        <v>61562</v>
      </c>
      <c r="AQ58" s="375">
        <v>-7.4</v>
      </c>
      <c r="AR58" s="376">
        <v>-46.9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154330</v>
      </c>
      <c r="AN59" s="364">
        <v>21043</v>
      </c>
      <c r="AO59" s="365">
        <v>76.900000000000006</v>
      </c>
      <c r="AP59" s="366">
        <v>121449</v>
      </c>
      <c r="AQ59" s="367">
        <v>4.5999999999999996</v>
      </c>
      <c r="AR59" s="368">
        <v>72.3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126232</v>
      </c>
      <c r="AN60" s="372">
        <v>17212</v>
      </c>
      <c r="AO60" s="373">
        <v>165.9</v>
      </c>
      <c r="AP60" s="374">
        <v>62922</v>
      </c>
      <c r="AQ60" s="375">
        <v>2.2000000000000002</v>
      </c>
      <c r="AR60" s="376">
        <v>163.69999999999999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190330</v>
      </c>
      <c r="AN61" s="379">
        <v>25041</v>
      </c>
      <c r="AO61" s="380">
        <v>80.400000000000006</v>
      </c>
      <c r="AP61" s="381">
        <v>117420</v>
      </c>
      <c r="AQ61" s="382">
        <v>0.5</v>
      </c>
      <c r="AR61" s="368">
        <v>79.900000000000006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100774</v>
      </c>
      <c r="AN62" s="372">
        <v>13267</v>
      </c>
      <c r="AO62" s="373">
        <v>114.6</v>
      </c>
      <c r="AP62" s="374">
        <v>64434</v>
      </c>
      <c r="AQ62" s="375">
        <v>2.2000000000000002</v>
      </c>
      <c r="AR62" s="376">
        <v>112.4</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TpRjEduAXkMCeWoETv1DqIBcSsHuv0wHW2NB6a4SzSwuwSiVU2dwQz0LqYCPhTU1RjD6m7tqlJlJegSoZUQRZQ==" saltValue="5MMpFRvuyCfOe7CiCU9j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YeWBKJSkkE728BJ+DJjuaRCWlzK+b1jHQbTU953OESZTyaw95ztO+hLphdKgSNsGwPX/oK52gZVVqGYJ9qTA==" saltValue="obDjJN6EQ+HwtKUzmOhP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s2zZdiYGY11X0Km7tvIi3DYGckPIj6XxW0LeNCXE/QBXHKxDHicbs7EFXDzjwkhceUOGutdE7wz+Smd94EqgA==" saltValue="s4NiExWRZF3OkgYjCyfl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232" t="s">
        <v>3</v>
      </c>
      <c r="D47" s="1232"/>
      <c r="E47" s="1233"/>
      <c r="F47" s="11">
        <v>4.8600000000000003</v>
      </c>
      <c r="G47" s="12">
        <v>7.9</v>
      </c>
      <c r="H47" s="12">
        <v>14.45</v>
      </c>
      <c r="I47" s="12">
        <v>15.12</v>
      </c>
      <c r="J47" s="13">
        <v>16.57</v>
      </c>
    </row>
    <row r="48" spans="2:10" ht="57.75" customHeight="1" x14ac:dyDescent="0.2">
      <c r="B48" s="14"/>
      <c r="C48" s="1234" t="s">
        <v>4</v>
      </c>
      <c r="D48" s="1234"/>
      <c r="E48" s="1235"/>
      <c r="F48" s="15">
        <v>5.41</v>
      </c>
      <c r="G48" s="16">
        <v>12.08</v>
      </c>
      <c r="H48" s="16">
        <v>11.62</v>
      </c>
      <c r="I48" s="16">
        <v>13.28</v>
      </c>
      <c r="J48" s="17">
        <v>10.24</v>
      </c>
    </row>
    <row r="49" spans="2:10" ht="57.75" customHeight="1" thickBot="1" x14ac:dyDescent="0.25">
      <c r="B49" s="18"/>
      <c r="C49" s="1236" t="s">
        <v>5</v>
      </c>
      <c r="D49" s="1236"/>
      <c r="E49" s="1237"/>
      <c r="F49" s="19">
        <v>2.6</v>
      </c>
      <c r="G49" s="20">
        <v>10.14</v>
      </c>
      <c r="H49" s="20">
        <v>5.97</v>
      </c>
      <c r="I49" s="20">
        <v>1.89</v>
      </c>
      <c r="J49" s="21" t="s">
        <v>554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vLhP6o6jw0HfdI18tMEM3ECRqEAR/5tDabmAZRZpyUWc60dvCxNknXHTLClzvDEOtvByIn0YZAsPCo55VrPNw==" saltValue="XHcOTcuALS6YkqL2SCBs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2020-08-18T03:16:47Z</cp:lastPrinted>
  <dcterms:created xsi:type="dcterms:W3CDTF">2020-02-10T03:32:48Z</dcterms:created>
  <dcterms:modified xsi:type="dcterms:W3CDTF">2020-09-23T06:34:39Z</dcterms:modified>
  <cp:category/>
</cp:coreProperties>
</file>